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ccounts Payable\Travel\Travel Rates &amp; Policies &amp; Forms\CY2026\July 1st - Jan 1st 2027\"/>
    </mc:Choice>
  </mc:AlternateContent>
  <xr:revisionPtr revIDLastSave="0" documentId="13_ncr:1_{8145ABFF-270A-4C15-8B8C-53FB0B366F33}" xr6:coauthVersionLast="47" xr6:coauthVersionMax="47" xr10:uidLastSave="{00000000-0000-0000-0000-000000000000}"/>
  <bookViews>
    <workbookView xWindow="-28920" yWindow="-120" windowWidth="29040" windowHeight="15720" firstSheet="3" activeTab="3" xr2:uid="{54981FC2-6DA1-48B7-B42A-40E0E14B9FAE}"/>
  </bookViews>
  <sheets>
    <sheet name="Low_High Cost Adv Meals PerDiem" sheetId="2" r:id="rId1"/>
    <sheet name="International Adv Meals PerDiem" sheetId="23" r:id="rId2"/>
    <sheet name="&gt;|| Who What How When ||&lt;" sheetId="12" r:id="rId3"/>
    <sheet name="Post-TRR Summary" sheetId="16" r:id="rId4"/>
    <sheet name="Mileage - SECTION B" sheetId="13" r:id="rId5"/>
    <sheet name="P Card_Direct Bill - SECTION C" sheetId="14" r:id="rId6"/>
    <sheet name="Cash_Personal Funds - SECTION D" sheetId="15" r:id="rId7"/>
    <sheet name="&gt;||&lt;" sheetId="22" r:id="rId8"/>
    <sheet name="Non-Univ RETREAT JUSTIFICATION" sheetId="18" r:id="rId9"/>
  </sheets>
  <definedNames>
    <definedName name="_xlnm.Print_Area" localSheetId="6">'Cash_Personal Funds - SECTION D'!$A$1:$F$19</definedName>
    <definedName name="_xlnm.Print_Area" localSheetId="1">'International Adv Meals PerDiem'!$A$1:$I$47</definedName>
    <definedName name="_xlnm.Print_Area" localSheetId="0">'Low_High Cost Adv Meals PerDiem'!$A$1:$I$47</definedName>
    <definedName name="_xlnm.Print_Area" localSheetId="4">'Mileage - SECTION B'!$A$1:$I$16</definedName>
    <definedName name="_xlnm.Print_Area" localSheetId="8">'Non-Univ RETREAT JUSTIFICATION'!$A$1:$F$55</definedName>
    <definedName name="_xlnm.Print_Area" localSheetId="5">'P Card_Direct Bill - SECTION C'!$A$1:$H$19</definedName>
    <definedName name="_xlnm.Print_Area" localSheetId="3">'Post-TRR Summary'!$A$1:$O$44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0" i="16" l="1"/>
  <c r="F40" i="16" s="1"/>
  <c r="I56" i="13"/>
  <c r="I57" i="13"/>
  <c r="I58" i="13"/>
  <c r="I59" i="13"/>
  <c r="I60" i="13"/>
  <c r="I61" i="13"/>
  <c r="I62" i="13"/>
  <c r="I63" i="13"/>
  <c r="I64" i="13"/>
  <c r="I65" i="13"/>
  <c r="I55" i="13"/>
  <c r="I7" i="13"/>
  <c r="I8" i="13"/>
  <c r="I9" i="13"/>
  <c r="I10" i="13"/>
  <c r="I11" i="13"/>
  <c r="I12" i="13"/>
  <c r="I13" i="13"/>
  <c r="I14" i="13"/>
  <c r="I15" i="13"/>
  <c r="I6" i="13"/>
  <c r="I5" i="13"/>
  <c r="E27" i="18"/>
  <c r="C21" i="18"/>
  <c r="C22" i="18"/>
  <c r="C23" i="18"/>
  <c r="C24" i="18"/>
  <c r="C25" i="18"/>
  <c r="C26" i="18"/>
  <c r="C27" i="18"/>
  <c r="C20" i="18"/>
  <c r="I66" i="13" l="1"/>
  <c r="I16" i="1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31" i="23" l="1"/>
  <c r="G66" i="13"/>
  <c r="O17" i="16" l="1"/>
  <c r="E16" i="18" l="1"/>
  <c r="E33" i="18" l="1"/>
  <c r="E32" i="18"/>
  <c r="E31" i="18"/>
  <c r="E30" i="18"/>
  <c r="E29" i="18"/>
  <c r="E28" i="18"/>
  <c r="I23" i="2"/>
  <c r="I22" i="2"/>
  <c r="I21" i="2"/>
  <c r="I17" i="2"/>
  <c r="I18" i="2"/>
  <c r="I19" i="2"/>
  <c r="I20" i="2"/>
  <c r="I24" i="2"/>
  <c r="I25" i="2"/>
  <c r="I26" i="2"/>
  <c r="I27" i="2"/>
  <c r="I28" i="2"/>
  <c r="I29" i="2"/>
  <c r="I30" i="2"/>
  <c r="E26" i="18"/>
  <c r="E25" i="18"/>
  <c r="E24" i="18"/>
  <c r="E23" i="18"/>
  <c r="E22" i="18"/>
  <c r="E21" i="18"/>
  <c r="E20" i="18"/>
  <c r="F19" i="15"/>
  <c r="H19" i="14"/>
  <c r="G17" i="16" s="1"/>
  <c r="G16" i="13"/>
  <c r="G14" i="16" s="1"/>
  <c r="E35" i="18" l="1"/>
  <c r="B15" i="18" s="1"/>
  <c r="I14" i="16"/>
  <c r="O18" i="16" s="1"/>
  <c r="B17" i="18" l="1"/>
  <c r="I31" i="2" l="1"/>
</calcChain>
</file>

<file path=xl/sharedStrings.xml><?xml version="1.0" encoding="utf-8"?>
<sst xmlns="http://schemas.openxmlformats.org/spreadsheetml/2006/main" count="546" uniqueCount="325">
  <si>
    <t>REFERENCE WOU TRAVEL POLICIES AND RATES TO COMPLETE THIS FORM</t>
  </si>
  <si>
    <t>NAME:</t>
  </si>
  <si>
    <t>WOU V#:</t>
  </si>
  <si>
    <t>STREET:</t>
  </si>
  <si>
    <t>DEPARTMENT:</t>
  </si>
  <si>
    <t>PURPOSE:</t>
  </si>
  <si>
    <t>EMPLOYEE</t>
  </si>
  <si>
    <t>NON-WOU</t>
  </si>
  <si>
    <t xml:space="preserve"> </t>
  </si>
  <si>
    <t xml:space="preserve">DEP-ARR </t>
  </si>
  <si>
    <t>PRIVATE AUTO</t>
  </si>
  <si>
    <t>DATE</t>
  </si>
  <si>
    <t>TIME</t>
  </si>
  <si>
    <t>DESTINATION</t>
  </si>
  <si>
    <t>MILES</t>
  </si>
  <si>
    <t>PER ML</t>
  </si>
  <si>
    <t xml:space="preserve">TOTAL </t>
  </si>
  <si>
    <t>Y/N</t>
  </si>
  <si>
    <t>Conference</t>
  </si>
  <si>
    <t>M &amp; IE</t>
  </si>
  <si>
    <t>First/Last Day</t>
  </si>
  <si>
    <t>Yes</t>
  </si>
  <si>
    <t>Per diem</t>
  </si>
  <si>
    <t>Yes/No</t>
  </si>
  <si>
    <t>Signature</t>
  </si>
  <si>
    <t>Date</t>
  </si>
  <si>
    <t>Total Meals Request</t>
  </si>
  <si>
    <t>________________</t>
  </si>
  <si>
    <t>* Insert international rate by city/country</t>
  </si>
  <si>
    <t>Who</t>
  </si>
  <si>
    <t>What</t>
  </si>
  <si>
    <t xml:space="preserve">How </t>
  </si>
  <si>
    <t>When</t>
  </si>
  <si>
    <t>Traveler</t>
  </si>
  <si>
    <t>Pre trip authorization approval</t>
  </si>
  <si>
    <t>Form</t>
  </si>
  <si>
    <t>book flight</t>
  </si>
  <si>
    <t>P Card</t>
  </si>
  <si>
    <t>Personal Funds</t>
  </si>
  <si>
    <t>Conference booking</t>
  </si>
  <si>
    <t>Hotel room - no conference</t>
  </si>
  <si>
    <t>Hotel room -  conference</t>
  </si>
  <si>
    <t>with conference booking</t>
  </si>
  <si>
    <t>Notes</t>
  </si>
  <si>
    <t>ASAP</t>
  </si>
  <si>
    <t>2 weeks before trip</t>
  </si>
  <si>
    <t>Google Map/MapQuest</t>
  </si>
  <si>
    <t>post trip</t>
  </si>
  <si>
    <t>Airport Parking</t>
  </si>
  <si>
    <t>Receipt</t>
  </si>
  <si>
    <t>Incidental Reimbursements:</t>
  </si>
  <si>
    <t>Mileage</t>
  </si>
  <si>
    <t>Transporation over $25</t>
  </si>
  <si>
    <t>Director of Academic Services - for grants</t>
  </si>
  <si>
    <t>Include receipt with TRF</t>
  </si>
  <si>
    <t>OTHER EXPENSES PAID:  Airfares, Parking, Cabs, Telephone Calls, Etc.</t>
  </si>
  <si>
    <t xml:space="preserve"> PROCUREMENT CARD/DIRECT BILL</t>
  </si>
  <si>
    <t>CASH / PERSONAL CREDIT CARD</t>
  </si>
  <si>
    <t>TOTAL</t>
  </si>
  <si>
    <t>Procurement Expenses Subtotal</t>
  </si>
  <si>
    <t xml:space="preserve">Personal Expense Subtotal </t>
  </si>
  <si>
    <t>Total Reimbursable Travel Expenses</t>
  </si>
  <si>
    <t>INDEX</t>
  </si>
  <si>
    <t>ACCT</t>
  </si>
  <si>
    <t>ACTV</t>
  </si>
  <si>
    <t>CODE</t>
  </si>
  <si>
    <t>BUSINESS OFFICE USE ONLY:</t>
  </si>
  <si>
    <t>BUS OFF REVIEW BY:</t>
  </si>
  <si>
    <t>INVOICE NO:</t>
  </si>
  <si>
    <t>CHECK NO:</t>
  </si>
  <si>
    <t>TOTAL MEALS AND LODGING:</t>
  </si>
  <si>
    <t>AIRFARE</t>
  </si>
  <si>
    <t>OTHER:</t>
  </si>
  <si>
    <t>TOTAL EXPENSES:</t>
  </si>
  <si>
    <t>I (the claimant) certify that this claim is true and correct; that no part thereof has been heretofore claimed or will be claimed from any other source.</t>
  </si>
  <si>
    <t>CLAIMANT: SIGNATURE / DATE</t>
  </si>
  <si>
    <t>MILEAGE</t>
  </si>
  <si>
    <t>PCARD/DIRECT BILL EXPENSES
Description</t>
  </si>
  <si>
    <t>PERSONAL EXPENSES
Description</t>
  </si>
  <si>
    <r>
      <t xml:space="preserve">Form Prepared by:  
</t>
    </r>
    <r>
      <rPr>
        <sz val="14"/>
        <rFont val="Arial"/>
        <family val="2"/>
      </rPr>
      <t>(print name)</t>
    </r>
  </si>
  <si>
    <t xml:space="preserve">Hotel - Conference </t>
  </si>
  <si>
    <t>Conference Registration</t>
  </si>
  <si>
    <t>Uber</t>
  </si>
  <si>
    <t>Commercial ground transportation requires receipts if $25 or more per item.</t>
  </si>
  <si>
    <t xml:space="preserve">MILEAGE TOTAL </t>
  </si>
  <si>
    <t xml:space="preserve">(City and State, or if Foreign, list City and Country below) </t>
  </si>
  <si>
    <t>Travel Card</t>
  </si>
  <si>
    <t>Extra Luggage charged - pre approved</t>
  </si>
  <si>
    <t>Include approval with Travel Reimbursement Form (TRF)</t>
  </si>
  <si>
    <t>Transporation under $25</t>
  </si>
  <si>
    <t>No receipt required</t>
  </si>
  <si>
    <t>List on TRF</t>
  </si>
  <si>
    <t xml:space="preserve">    LODGING</t>
  </si>
  <si>
    <t xml:space="preserve">    MILEAGE</t>
  </si>
  <si>
    <t xml:space="preserve">    M&amp;IE</t>
  </si>
  <si>
    <t>ESTIMATED TOTAL COST:</t>
  </si>
  <si>
    <t>ORGANIZATION</t>
  </si>
  <si>
    <t>NUMBER DAYS</t>
  </si>
  <si>
    <t>TOTAL M&amp;IE</t>
  </si>
  <si>
    <t>PURPOSE/OBJECTIVE OF RETREAT:</t>
  </si>
  <si>
    <t>RETREAT LOCATION:</t>
  </si>
  <si>
    <t>OFFSITE RATIONALE:</t>
  </si>
  <si>
    <t>MEALS  &amp; INCIDENTAL EXPENSES</t>
  </si>
  <si>
    <t>Total Mileage</t>
  </si>
  <si>
    <t>SECTION A</t>
  </si>
  <si>
    <t>SECTION B</t>
  </si>
  <si>
    <t>SECTION C</t>
  </si>
  <si>
    <t>SECTION D</t>
  </si>
  <si>
    <t>SECTION E:</t>
  </si>
  <si>
    <t>MILEAGE SUMMARY - PRIVATE AUTO</t>
  </si>
  <si>
    <t xml:space="preserve"> OTHER EXPENSES PAID:  Airfares, Parking, Cabs, Etc.</t>
  </si>
  <si>
    <t>INDEX CODE/APPROVAL REQUIRED</t>
  </si>
  <si>
    <t>Conference parking</t>
  </si>
  <si>
    <t>2 total receipts to be attached</t>
  </si>
  <si>
    <t xml:space="preserve">Purpose:  </t>
  </si>
  <si>
    <t>INDEX/ACCT code:</t>
  </si>
  <si>
    <r>
      <rPr>
        <b/>
        <sz val="13"/>
        <color theme="1"/>
        <rFont val="Calibri"/>
        <family val="2"/>
        <scheme val="minor"/>
      </rPr>
      <t>Form Prepared by:</t>
    </r>
    <r>
      <rPr>
        <sz val="13"/>
        <color theme="1"/>
        <rFont val="Calibri"/>
        <family val="2"/>
        <scheme val="minor"/>
      </rPr>
      <t xml:space="preserve">
(Print name)</t>
    </r>
  </si>
  <si>
    <t xml:space="preserve">Invoice#: 
</t>
  </si>
  <si>
    <r>
      <rPr>
        <b/>
        <sz val="14"/>
        <color theme="1"/>
        <rFont val="Arial"/>
        <family val="2"/>
      </rPr>
      <t>CLAIMANT</t>
    </r>
    <r>
      <rPr>
        <sz val="14"/>
        <color theme="1"/>
        <rFont val="Arial"/>
        <family val="2"/>
      </rPr>
      <t xml:space="preserve"> (Printed Name)</t>
    </r>
  </si>
  <si>
    <r>
      <rPr>
        <b/>
        <sz val="14"/>
        <color theme="1"/>
        <rFont val="Arial"/>
        <family val="2"/>
      </rPr>
      <t>BUDGET AUTHORITY</t>
    </r>
    <r>
      <rPr>
        <sz val="14"/>
        <color theme="1"/>
        <rFont val="Arial"/>
        <family val="2"/>
      </rPr>
      <t xml:space="preserve"> (Printed Name)</t>
    </r>
  </si>
  <si>
    <t xml:space="preserve">    Other</t>
  </si>
  <si>
    <t>RETREAT DATES:</t>
  </si>
  <si>
    <r>
      <rPr>
        <b/>
        <sz val="14"/>
        <color theme="1"/>
        <rFont val="Arial"/>
        <family val="2"/>
      </rPr>
      <t>Department VP</t>
    </r>
    <r>
      <rPr>
        <sz val="14"/>
        <color theme="1"/>
        <rFont val="Arial"/>
        <family val="2"/>
      </rPr>
      <t xml:space="preserve"> (Printed Name)</t>
    </r>
  </si>
  <si>
    <t>Total</t>
  </si>
  <si>
    <t>CLAIIMANT NAME:</t>
  </si>
  <si>
    <t># OF ATTENDEES:</t>
  </si>
  <si>
    <t>EMPLOYEE #:</t>
  </si>
  <si>
    <t>https://www.travel.dod.mil/Travel-Transportation-Rates/Per-Diem/Per-Diem-Rate-Lookup/</t>
  </si>
  <si>
    <t>**STUDENT #:</t>
  </si>
  <si>
    <t>(**VPSA Pre-approval &amp; Additional form req)</t>
  </si>
  <si>
    <t>**SIGNATURES</t>
  </si>
  <si>
    <t>*Justification for off-site retreat as well as the approximate cost differential:</t>
  </si>
  <si>
    <t>Direct-Bill</t>
  </si>
  <si>
    <t>Azumano Air Agent</t>
  </si>
  <si>
    <t>Direct-bill to WOU/include receipt with TRF</t>
  </si>
  <si>
    <t>thru INV process/include receipt with TRF</t>
  </si>
  <si>
    <t>Proper Form</t>
  </si>
  <si>
    <t>Enterprise/Hertz Contract - Direct-Bill</t>
  </si>
  <si>
    <t>Enterprise/Hertz Contract - P Card</t>
  </si>
  <si>
    <t>Enterprise/Hertz Contract - Personal Funds</t>
  </si>
  <si>
    <t>Enterprise/Hertz Contract - Travel Card</t>
  </si>
  <si>
    <t>Thru INV process/Upload receipt to DocStar/Include receipt with TRF</t>
  </si>
  <si>
    <t>Include map with TRF</t>
  </si>
  <si>
    <t>Entry/Admission Fees</t>
  </si>
  <si>
    <t>Fuel (for Rental car)</t>
  </si>
  <si>
    <r>
      <t xml:space="preserve">Rental Car - </t>
    </r>
    <r>
      <rPr>
        <b/>
        <sz val="11"/>
        <color theme="1"/>
        <rFont val="Calibri"/>
        <family val="2"/>
        <scheme val="minor"/>
      </rPr>
      <t>Compact/Economy cars ONLY</t>
    </r>
  </si>
  <si>
    <t>**Please attach all receipts/supporting Doc - total 3</t>
  </si>
  <si>
    <t>**Please attach all receipts</t>
  </si>
  <si>
    <t xml:space="preserve">NOTES: </t>
  </si>
  <si>
    <r>
      <t>NOTES</t>
    </r>
    <r>
      <rPr>
        <sz val="12"/>
        <rFont val="Arial"/>
        <family val="2"/>
      </rPr>
      <t xml:space="preserve"> (In this example): </t>
    </r>
  </si>
  <si>
    <r>
      <t>NOTES</t>
    </r>
    <r>
      <rPr>
        <sz val="14"/>
        <rFont val="Arial"/>
        <family val="2"/>
      </rPr>
      <t xml:space="preserve"> (In this example): </t>
    </r>
  </si>
  <si>
    <t>Personal Expense Subtotal</t>
  </si>
  <si>
    <t>DESTINATION:</t>
  </si>
  <si>
    <r>
      <t xml:space="preserve">** </t>
    </r>
    <r>
      <rPr>
        <b/>
        <i/>
        <u/>
        <sz val="14"/>
        <rFont val="Arial"/>
        <family val="2"/>
      </rPr>
      <t>INDEX</t>
    </r>
    <r>
      <rPr>
        <i/>
        <sz val="14"/>
        <rFont val="Arial"/>
        <family val="2"/>
      </rPr>
      <t xml:space="preserve"> code needs to be provided</t>
    </r>
  </si>
  <si>
    <r>
      <t xml:space="preserve">DIRECTOR/DIVISION CHAIR/VP or PRESIDENT: </t>
    </r>
    <r>
      <rPr>
        <b/>
        <u/>
        <sz val="14"/>
        <rFont val="Arial"/>
        <family val="2"/>
      </rPr>
      <t>PRINT NAME</t>
    </r>
  </si>
  <si>
    <t>SIGNATURE    /    DATE</t>
  </si>
  <si>
    <t>WOU</t>
  </si>
  <si>
    <t>Permanent WorkStation:</t>
  </si>
  <si>
    <r>
      <rPr>
        <b/>
        <u/>
        <sz val="14"/>
        <rFont val="Arial"/>
        <family val="2"/>
      </rPr>
      <t>SECTION A</t>
    </r>
    <r>
      <rPr>
        <i/>
        <sz val="14"/>
        <rFont val="Arial"/>
        <family val="2"/>
      </rPr>
      <t xml:space="preserve"> - **Fill out each field:</t>
    </r>
  </si>
  <si>
    <r>
      <rPr>
        <i/>
        <sz val="14"/>
        <color theme="1"/>
        <rFont val="Arial"/>
        <family val="2"/>
      </rPr>
      <t xml:space="preserve">** From </t>
    </r>
    <r>
      <rPr>
        <b/>
        <i/>
        <u/>
        <sz val="14"/>
        <color theme="1"/>
        <rFont val="Arial"/>
        <family val="2"/>
      </rPr>
      <t xml:space="preserve">Mileage - </t>
    </r>
    <r>
      <rPr>
        <b/>
        <u/>
        <sz val="14"/>
        <color theme="1"/>
        <rFont val="Arial"/>
        <family val="2"/>
      </rPr>
      <t>SECTION B</t>
    </r>
    <r>
      <rPr>
        <i/>
        <sz val="14"/>
        <color theme="1"/>
        <rFont val="Arial"/>
        <family val="2"/>
      </rPr>
      <t xml:space="preserve"> tab</t>
    </r>
  </si>
  <si>
    <r>
      <rPr>
        <i/>
        <sz val="14"/>
        <rFont val="Arial"/>
        <family val="2"/>
      </rPr>
      <t xml:space="preserve">** From </t>
    </r>
    <r>
      <rPr>
        <b/>
        <i/>
        <u/>
        <sz val="14"/>
        <color theme="1"/>
        <rFont val="Arial"/>
        <family val="2"/>
      </rPr>
      <t xml:space="preserve">P Card_Direct Bill - </t>
    </r>
    <r>
      <rPr>
        <b/>
        <u/>
        <sz val="14"/>
        <color theme="1"/>
        <rFont val="Arial"/>
        <family val="2"/>
      </rPr>
      <t>SECTION C</t>
    </r>
    <r>
      <rPr>
        <i/>
        <sz val="14"/>
        <color theme="1"/>
        <rFont val="Arial"/>
        <family val="2"/>
      </rPr>
      <t xml:space="preserve"> &amp; </t>
    </r>
    <r>
      <rPr>
        <b/>
        <i/>
        <u/>
        <sz val="14"/>
        <color theme="1"/>
        <rFont val="Arial"/>
        <family val="2"/>
      </rPr>
      <t xml:space="preserve">Cash_Personal Funds - </t>
    </r>
    <r>
      <rPr>
        <b/>
        <u/>
        <sz val="14"/>
        <color theme="1"/>
        <rFont val="Arial"/>
        <family val="2"/>
      </rPr>
      <t>SECTION D</t>
    </r>
    <r>
      <rPr>
        <i/>
        <sz val="14"/>
        <color theme="1"/>
        <rFont val="Arial"/>
        <family val="2"/>
      </rPr>
      <t xml:space="preserve"> tabs</t>
    </r>
  </si>
  <si>
    <t>PCARD/DIRECT BILL EXPENSES</t>
  </si>
  <si>
    <t>SAM SPADE</t>
  </si>
  <si>
    <t>123 Maltese Way</t>
  </si>
  <si>
    <t>CITY, STATE, ZIP:</t>
  </si>
  <si>
    <t>Monmouth, OR 97361</t>
  </si>
  <si>
    <t>CITY, STATE ZIP:</t>
  </si>
  <si>
    <t>Criminal Justice</t>
  </si>
  <si>
    <t>COR 901/39515</t>
  </si>
  <si>
    <t>YYZ</t>
  </si>
  <si>
    <t>X</t>
  </si>
  <si>
    <t>Y</t>
  </si>
  <si>
    <t>Toledo Ohio</t>
  </si>
  <si>
    <t>Home to PDX to Toledo Ohio</t>
  </si>
  <si>
    <t>Toledo Ohio to PDX to Home</t>
  </si>
  <si>
    <t xml:space="preserve">Destination: </t>
  </si>
  <si>
    <t>Detective Conference</t>
  </si>
  <si>
    <t xml:space="preserve">WOU V#: </t>
  </si>
  <si>
    <t>V00500000</t>
  </si>
  <si>
    <t>No</t>
  </si>
  <si>
    <t>Oregon Convention Center - Portland</t>
  </si>
  <si>
    <t>V005000000</t>
  </si>
  <si>
    <t>Detective Strategies</t>
  </si>
  <si>
    <t xml:space="preserve">On Campus inadequate space for labs/displays/role playing scenerios </t>
  </si>
  <si>
    <t>XYZ</t>
  </si>
  <si>
    <t>SHERLOCK HOLMES</t>
  </si>
  <si>
    <t>C. AUGUSTE DUPIN</t>
  </si>
  <si>
    <t>HERCULE POIROT</t>
  </si>
  <si>
    <t>FATHER BROWN</t>
  </si>
  <si>
    <t>ENCYCLOPEDIA BROWN</t>
  </si>
  <si>
    <t>INSPECTOR CLOUSEAU</t>
  </si>
  <si>
    <t>TEMPERANCE BRENNAN</t>
  </si>
  <si>
    <t>SF GATE</t>
  </si>
  <si>
    <t>LONDON SOCIETY</t>
  </si>
  <si>
    <t xml:space="preserve">E.A.P. </t>
  </si>
  <si>
    <t>A.C.O.E.</t>
  </si>
  <si>
    <t xml:space="preserve"> CHESTERTON</t>
  </si>
  <si>
    <t>LIBRARY SCIENCES</t>
  </si>
  <si>
    <t xml:space="preserve">P2 </t>
  </si>
  <si>
    <t>FORENSIC SCIENCES</t>
  </si>
  <si>
    <t>AAA</t>
  </si>
  <si>
    <t>BBB</t>
  </si>
  <si>
    <t>CCC</t>
  </si>
  <si>
    <t>DDD</t>
  </si>
  <si>
    <t>EEE</t>
  </si>
  <si>
    <t>FFF</t>
  </si>
  <si>
    <t>GGG</t>
  </si>
  <si>
    <t>HHH</t>
  </si>
  <si>
    <t>I1234567</t>
  </si>
  <si>
    <t>CITY, ST, ZIP:</t>
  </si>
  <si>
    <r>
      <t xml:space="preserve">Budget Authority approval </t>
    </r>
    <r>
      <rPr>
        <sz val="11"/>
        <color theme="1"/>
        <rFont val="Calibri"/>
        <family val="2"/>
        <scheme val="minor"/>
      </rPr>
      <t>and/or VP approval (if required)</t>
    </r>
  </si>
  <si>
    <t xml:space="preserve">Created by / Date: </t>
  </si>
  <si>
    <t xml:space="preserve">**Vendor INV Standard Naming Convention in Banner:
</t>
  </si>
  <si>
    <t>**PMT Due Date:</t>
  </si>
  <si>
    <t>**5 business days prior to departure date</t>
  </si>
  <si>
    <r>
      <t xml:space="preserve">ADVANCE TRAVEL MEALS PER DIEM INVOICE Request Form
Low/High Cost </t>
    </r>
    <r>
      <rPr>
        <sz val="14"/>
        <rFont val="Arial"/>
        <family val="2"/>
      </rPr>
      <t>(Up to two weeks)</t>
    </r>
  </si>
  <si>
    <t>**M&amp;IE</t>
  </si>
  <si>
    <r>
      <t xml:space="preserve">ADVANCE TRAVEL MEALS PER DIEM INVOICE Request Form
International </t>
    </r>
    <r>
      <rPr>
        <sz val="14"/>
        <rFont val="Arial"/>
        <family val="2"/>
      </rPr>
      <t>(Up to two weeks)</t>
    </r>
  </si>
  <si>
    <t>PERSONAL EXPENSES Description</t>
  </si>
  <si>
    <t>SECTION C &amp; D</t>
  </si>
  <si>
    <r>
      <t xml:space="preserve">Total Amount from </t>
    </r>
    <r>
      <rPr>
        <i/>
        <u/>
        <sz val="14"/>
        <color rgb="FF0070C0"/>
        <rFont val="Arial"/>
        <family val="2"/>
      </rPr>
      <t xml:space="preserve">Section </t>
    </r>
    <r>
      <rPr>
        <b/>
        <i/>
        <u/>
        <sz val="14"/>
        <color rgb="FF0070C0"/>
        <rFont val="Arial"/>
        <family val="2"/>
      </rPr>
      <t>B &amp; D</t>
    </r>
  </si>
  <si>
    <r>
      <t xml:space="preserve">**Fill out the </t>
    </r>
    <r>
      <rPr>
        <b/>
        <i/>
        <sz val="14"/>
        <rFont val="Arial"/>
        <family val="2"/>
      </rPr>
      <t>TAM</t>
    </r>
    <r>
      <rPr>
        <i/>
        <sz val="14"/>
        <rFont val="Arial"/>
        <family val="2"/>
      </rPr>
      <t xml:space="preserve"> or </t>
    </r>
    <r>
      <rPr>
        <b/>
        <i/>
        <sz val="14"/>
        <rFont val="Arial"/>
        <family val="2"/>
      </rPr>
      <t>TAR</t>
    </r>
    <r>
      <rPr>
        <i/>
        <sz val="14"/>
        <rFont val="Arial"/>
        <family val="2"/>
      </rPr>
      <t xml:space="preserve"> </t>
    </r>
    <r>
      <rPr>
        <b/>
        <i/>
        <u/>
        <sz val="14"/>
        <rFont val="Arial"/>
        <family val="2"/>
      </rPr>
      <t>INV#</t>
    </r>
    <r>
      <rPr>
        <i/>
        <sz val="14"/>
        <rFont val="Arial"/>
        <family val="2"/>
      </rPr>
      <t xml:space="preserve"> here</t>
    </r>
  </si>
  <si>
    <t>To Clear TA</t>
  </si>
  <si>
    <t>TA - Travel Advance PMT for group travel only</t>
  </si>
  <si>
    <t>To Clear TC</t>
  </si>
  <si>
    <t>TC - for Travel Card User only</t>
  </si>
  <si>
    <r>
      <t xml:space="preserve">To Clear TA </t>
    </r>
    <r>
      <rPr>
        <i/>
        <sz val="14"/>
        <rFont val="Arial"/>
        <family val="2"/>
      </rPr>
      <t xml:space="preserve">(if Applicable) </t>
    </r>
    <r>
      <rPr>
        <u/>
        <sz val="14"/>
        <rFont val="Arial"/>
        <family val="2"/>
      </rPr>
      <t xml:space="preserve">TA INV#   </t>
    </r>
    <r>
      <rPr>
        <i/>
        <u/>
        <sz val="14"/>
        <rFont val="Arial"/>
        <family val="2"/>
      </rPr>
      <t xml:space="preserve">                       </t>
    </r>
    <r>
      <rPr>
        <i/>
        <sz val="14"/>
        <rFont val="Arial"/>
        <family val="2"/>
      </rPr>
      <t xml:space="preserve"> </t>
    </r>
  </si>
  <si>
    <r>
      <t xml:space="preserve">To Clear TC </t>
    </r>
    <r>
      <rPr>
        <i/>
        <sz val="14"/>
        <rFont val="Arial"/>
        <family val="2"/>
      </rPr>
      <t>(if Applicable)</t>
    </r>
  </si>
  <si>
    <t>*RETREAT</t>
  </si>
  <si>
    <t>Add: NON-UNIVERSITY RETREAT JUSTIFICATION Form</t>
  </si>
  <si>
    <t>Budget Authority and VP approval, Including all required Supporting Doc</t>
  </si>
  <si>
    <t>https://wou.edu/student/policies-forms/student-travel-request-form/</t>
  </si>
  <si>
    <t>https://www2.wou.edu/nora/policy.entry.view_policy/?ppolicyid=689</t>
  </si>
  <si>
    <t>**Student Travel Request Form &amp; WOU Policy:</t>
  </si>
  <si>
    <t>HOME</t>
  </si>
  <si>
    <t>**Are you working remotely?</t>
  </si>
  <si>
    <r>
      <t xml:space="preserve">**Remote worker commonly is </t>
    </r>
    <r>
      <rPr>
        <b/>
        <i/>
        <u/>
        <sz val="14"/>
        <rFont val="Arial"/>
        <family val="2"/>
      </rPr>
      <t xml:space="preserve">not </t>
    </r>
    <r>
      <rPr>
        <i/>
        <sz val="14"/>
        <rFont val="Arial"/>
        <family val="2"/>
      </rPr>
      <t>considered to be in travel status</t>
    </r>
  </si>
  <si>
    <r>
      <t xml:space="preserve">**First Day Per Diem: (Up to </t>
    </r>
    <r>
      <rPr>
        <b/>
        <i/>
        <u/>
        <sz val="14"/>
        <rFont val="Arial"/>
        <family val="2"/>
      </rPr>
      <t>75%</t>
    </r>
    <r>
      <rPr>
        <i/>
        <sz val="14"/>
        <rFont val="Arial"/>
        <family val="2"/>
      </rPr>
      <t xml:space="preserve"> x Daily PD Rate based on Departure Location)</t>
    </r>
  </si>
  <si>
    <r>
      <t xml:space="preserve">**Last Day Per Diem: (Up to </t>
    </r>
    <r>
      <rPr>
        <b/>
        <i/>
        <u/>
        <sz val="14"/>
        <rFont val="Arial"/>
        <family val="2"/>
      </rPr>
      <t>75%</t>
    </r>
    <r>
      <rPr>
        <i/>
        <sz val="14"/>
        <rFont val="Arial"/>
        <family val="2"/>
      </rPr>
      <t xml:space="preserve"> x Daily PD Rate based on Departure Location)</t>
    </r>
  </si>
  <si>
    <t>STUDENTS and/or EMPLOYEES ATTENDING</t>
  </si>
  <si>
    <t>**Vendor INV Naming Convention Examples:</t>
  </si>
  <si>
    <t>COR901</t>
  </si>
  <si>
    <t>INDEX code:</t>
  </si>
  <si>
    <r>
      <t>(</t>
    </r>
    <r>
      <rPr>
        <b/>
        <u/>
        <sz val="11"/>
        <rFont val="Calibri"/>
        <family val="2"/>
        <scheme val="minor"/>
      </rPr>
      <t>TAM</t>
    </r>
    <r>
      <rPr>
        <sz val="11"/>
        <rFont val="Calibri"/>
        <family val="2"/>
        <scheme val="minor"/>
      </rPr>
      <t xml:space="preserve"> - </t>
    </r>
    <r>
      <rPr>
        <b/>
        <u/>
        <sz val="11"/>
        <rFont val="Calibri"/>
        <family val="2"/>
        <scheme val="minor"/>
      </rPr>
      <t>T</t>
    </r>
    <r>
      <rPr>
        <sz val="11"/>
        <rFont val="Calibri"/>
        <family val="2"/>
        <scheme val="minor"/>
      </rPr>
      <t xml:space="preserve">ravel </t>
    </r>
    <r>
      <rPr>
        <b/>
        <u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dvance </t>
    </r>
    <r>
      <rPr>
        <b/>
        <u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eals Per Diem)</t>
    </r>
  </si>
  <si>
    <r>
      <t>(</t>
    </r>
    <r>
      <rPr>
        <u/>
        <sz val="11"/>
        <rFont val="Calibri"/>
        <family val="2"/>
        <scheme val="minor"/>
      </rPr>
      <t xml:space="preserve">OR </t>
    </r>
    <r>
      <rPr>
        <b/>
        <u/>
        <sz val="11"/>
        <rFont val="Calibri"/>
        <family val="2"/>
        <scheme val="minor"/>
      </rPr>
      <t>VAR</t>
    </r>
    <r>
      <rPr>
        <sz val="11"/>
        <rFont val="Calibri"/>
        <family val="2"/>
        <scheme val="minor"/>
      </rPr>
      <t xml:space="preserve"> - travel to more than 1 cities in Oregon)</t>
    </r>
  </si>
  <si>
    <r>
      <t>(</t>
    </r>
    <r>
      <rPr>
        <u/>
        <sz val="11"/>
        <rFont val="Calibri"/>
        <family val="2"/>
        <scheme val="minor"/>
      </rPr>
      <t>TAM City ST Travel Dates)</t>
    </r>
  </si>
  <si>
    <t>(Excluding PRO921)</t>
  </si>
  <si>
    <t>COE / RRCD</t>
  </si>
  <si>
    <t>RCD856</t>
  </si>
  <si>
    <t>Honolulu, HI</t>
  </si>
  <si>
    <t>Pac Rim Conference and Student Recruiting</t>
  </si>
  <si>
    <t>Salem - PDX - Honolulu, HI</t>
  </si>
  <si>
    <t>Intern Job Site Meeting</t>
  </si>
  <si>
    <t>Pacific Rim Conference</t>
  </si>
  <si>
    <t>Student Recruiting</t>
  </si>
  <si>
    <t>Honolulu, HI to PDX</t>
  </si>
  <si>
    <t>PDX - Salem</t>
  </si>
  <si>
    <t>STUDENT</t>
  </si>
  <si>
    <r>
      <t>**For Student, NON-WOU, and PRO921 Travel reimbursement request, please download the "</t>
    </r>
    <r>
      <rPr>
        <b/>
        <i/>
        <u/>
        <sz val="14"/>
        <color theme="1"/>
        <rFont val="Calibri"/>
        <family val="2"/>
        <scheme val="minor"/>
      </rPr>
      <t>NON-WOU EE &amp; PRO921 - Post Travel Reimb Request Form</t>
    </r>
    <r>
      <rPr>
        <b/>
        <i/>
        <sz val="14"/>
        <color theme="1"/>
        <rFont val="Calibri"/>
        <family val="2"/>
        <scheme val="minor"/>
      </rPr>
      <t>"</t>
    </r>
  </si>
  <si>
    <r>
      <t xml:space="preserve">Don’t forget to </t>
    </r>
    <r>
      <rPr>
        <b/>
        <i/>
        <u/>
        <sz val="14"/>
        <color theme="1"/>
        <rFont val="Arial"/>
        <family val="2"/>
      </rPr>
      <t xml:space="preserve">Print </t>
    </r>
    <r>
      <rPr>
        <i/>
        <sz val="14"/>
        <color theme="1"/>
        <rFont val="Arial"/>
        <family val="2"/>
      </rPr>
      <t xml:space="preserve">&amp; </t>
    </r>
    <r>
      <rPr>
        <b/>
        <i/>
        <u/>
        <sz val="14"/>
        <color theme="1"/>
        <rFont val="Arial"/>
        <family val="2"/>
      </rPr>
      <t>Sign</t>
    </r>
    <r>
      <rPr>
        <i/>
        <sz val="14"/>
        <color theme="1"/>
        <rFont val="Arial"/>
        <family val="2"/>
      </rPr>
      <t xml:space="preserve"> Name</t>
    </r>
  </si>
  <si>
    <r>
      <rPr>
        <b/>
        <u/>
        <sz val="18"/>
        <rFont val="Arial"/>
        <family val="2"/>
      </rPr>
      <t>WOU EMPLOYEE</t>
    </r>
    <r>
      <rPr>
        <b/>
        <sz val="16"/>
        <rFont val="Arial"/>
        <family val="2"/>
      </rPr>
      <t xml:space="preserve"> - POST TRAVEL REIMBURSEMENT REQUEST</t>
    </r>
  </si>
  <si>
    <t>https://wou.edu/business/services-2/travel/</t>
  </si>
  <si>
    <t>-</t>
  </si>
  <si>
    <t>1. MapQuest or Google Map (for POV mileage claim)</t>
  </si>
  <si>
    <t>All miscellaneous expenses must be itemized and have a receipt, , except</t>
  </si>
  <si>
    <r>
      <rPr>
        <b/>
        <i/>
        <u/>
        <sz val="14"/>
        <color theme="1" tint="0.34998626667073579"/>
        <rFont val="Calibri"/>
        <family val="2"/>
        <scheme val="minor"/>
      </rPr>
      <t>NOT</t>
    </r>
    <r>
      <rPr>
        <i/>
        <sz val="14"/>
        <color theme="1" tint="0.34998626667073579"/>
        <rFont val="Calibri"/>
        <family val="2"/>
        <scheme val="minor"/>
      </rPr>
      <t xml:space="preserve"> to be reimbursed $</t>
    </r>
  </si>
  <si>
    <t>NOTES:</t>
  </si>
  <si>
    <t>1. Key in the numbers of Days and Miles of your trip in cell D6 &amp; D7:</t>
  </si>
  <si>
    <t>2. In cell I67, you will be able to find the decision whether you shall use the POV or Rent:</t>
  </si>
  <si>
    <t>Roseburg to Monmouth, OR</t>
  </si>
  <si>
    <t>Monmouth to Roseburg, OR</t>
  </si>
  <si>
    <t>8pm</t>
  </si>
  <si>
    <t>8am</t>
  </si>
  <si>
    <t>4pm</t>
  </si>
  <si>
    <t>Monmouth to PDX, OR</t>
  </si>
  <si>
    <t>PDX to Monmouth, OR</t>
  </si>
  <si>
    <t>3. Mileage Per Diem calculations based on the above Decision workbook result should be:</t>
  </si>
  <si>
    <t>(see below example)</t>
  </si>
  <si>
    <t>**The State of Oregon contract does not allow the contract rate for personal travel; please refer to FAQs for details:
 (How do I handle a rental car reservation when combining business and personal travel?)</t>
  </si>
  <si>
    <r>
      <t xml:space="preserve">Additional NOTES / JUSTIFICATIONS </t>
    </r>
    <r>
      <rPr>
        <i/>
        <sz val="12"/>
        <rFont val="Arial"/>
        <family val="2"/>
      </rPr>
      <t>(if Applicable)</t>
    </r>
    <r>
      <rPr>
        <b/>
        <sz val="14"/>
        <rFont val="Arial"/>
        <family val="2"/>
      </rPr>
      <t>:</t>
    </r>
  </si>
  <si>
    <r>
      <rPr>
        <i/>
        <sz val="14"/>
        <color rgb="FF000000"/>
        <rFont val="Arial"/>
        <family val="2"/>
      </rPr>
      <t xml:space="preserve">*International and Non-Foreign Overseas travel comprises travel to or within </t>
    </r>
    <r>
      <rPr>
        <b/>
        <i/>
        <sz val="14"/>
        <color rgb="FF000000"/>
        <rFont val="Arial"/>
        <family val="2"/>
      </rPr>
      <t>Alaska, Hawaii, Puerto Rico and US Possessions</t>
    </r>
    <r>
      <rPr>
        <i/>
        <sz val="14"/>
        <color rgb="FF000000"/>
        <rFont val="Arial"/>
        <family val="2"/>
      </rPr>
      <t xml:space="preserve"> and follow </t>
    </r>
    <r>
      <rPr>
        <b/>
        <i/>
        <u/>
        <sz val="14"/>
        <color rgb="FF000000"/>
        <rFont val="Arial"/>
        <family val="2"/>
      </rPr>
      <t>GSA per diem rates</t>
    </r>
  </si>
  <si>
    <r>
      <t xml:space="preserve">NON-UNIVERSITY RETREAT </t>
    </r>
    <r>
      <rPr>
        <b/>
        <u/>
        <sz val="16"/>
        <rFont val="Arial"/>
        <family val="2"/>
      </rPr>
      <t>JUSTIFICATION</t>
    </r>
  </si>
  <si>
    <t>**Attendee Signatures required with final TRF submission</t>
  </si>
  <si>
    <r>
      <rPr>
        <b/>
        <i/>
        <u/>
        <sz val="14"/>
        <rFont val="Arial"/>
        <family val="2"/>
      </rPr>
      <t xml:space="preserve">**First/Last Day Per Diem: </t>
    </r>
    <r>
      <rPr>
        <i/>
        <sz val="14"/>
        <rFont val="Arial"/>
        <family val="2"/>
      </rPr>
      <t xml:space="preserve">Up to </t>
    </r>
    <r>
      <rPr>
        <b/>
        <i/>
        <u/>
        <sz val="14"/>
        <rFont val="Arial"/>
        <family val="2"/>
      </rPr>
      <t>75%</t>
    </r>
    <r>
      <rPr>
        <i/>
        <sz val="14"/>
        <rFont val="Arial"/>
        <family val="2"/>
      </rPr>
      <t xml:space="preserve"> x Daily PD Rate based on Departure Location</t>
    </r>
  </si>
  <si>
    <t>Travel Dates:</t>
  </si>
  <si>
    <t>or *Remote work</t>
  </si>
  <si>
    <r>
      <t xml:space="preserve">*Remote worker commonly is </t>
    </r>
    <r>
      <rPr>
        <b/>
        <i/>
        <u/>
        <sz val="14"/>
        <rFont val="Arial"/>
        <family val="2"/>
      </rPr>
      <t>not</t>
    </r>
    <r>
      <rPr>
        <i/>
        <sz val="14"/>
        <rFont val="Arial"/>
        <family val="2"/>
      </rPr>
      <t xml:space="preserve"> considered to be in travel status</t>
    </r>
  </si>
  <si>
    <t>ACCT code:</t>
  </si>
  <si>
    <r>
      <t xml:space="preserve">FUND/ACTV Code:
</t>
    </r>
    <r>
      <rPr>
        <i/>
        <sz val="10"/>
        <rFont val="Arial"/>
        <family val="2"/>
      </rPr>
      <t>(if aaplicable)</t>
    </r>
  </si>
  <si>
    <t>Complete Mailing Address:</t>
  </si>
  <si>
    <t>TRAVEL DATES:</t>
  </si>
  <si>
    <r>
      <rPr>
        <b/>
        <sz val="13"/>
        <color theme="1"/>
        <rFont val="Arial"/>
        <family val="2"/>
      </rPr>
      <t>Form Prepared by:</t>
    </r>
    <r>
      <rPr>
        <sz val="13"/>
        <color theme="1"/>
        <rFont val="Arial"/>
        <family val="2"/>
      </rPr>
      <t xml:space="preserve">
(Print name)</t>
    </r>
  </si>
  <si>
    <t>**EMPLOYEE only:</t>
  </si>
  <si>
    <r>
      <t xml:space="preserve">**TAM (ADVANCE TRAVEL MEALS Per Diem) request is </t>
    </r>
    <r>
      <rPr>
        <b/>
        <i/>
        <u/>
        <sz val="14"/>
        <rFont val="Arial"/>
        <family val="2"/>
      </rPr>
      <t>not</t>
    </r>
    <r>
      <rPr>
        <i/>
        <sz val="14"/>
        <rFont val="Arial"/>
        <family val="2"/>
      </rPr>
      <t xml:space="preserve"> applicable for Students / NON-WOU / PRO921 / T-card Users / Group Retreat / etc.</t>
    </r>
  </si>
  <si>
    <t>*Add Local Meals and Incidental for total Meals Per Diem Calculations</t>
  </si>
  <si>
    <t>include receipt with TRF</t>
  </si>
  <si>
    <t xml:space="preserve"> include receipt with TRF</t>
  </si>
  <si>
    <t>TAM - Per Diem Travel Invoice in Banner</t>
  </si>
  <si>
    <t>YYZ 7/17/2025</t>
  </si>
  <si>
    <t>TAM Toledo OH 8/1-5/25</t>
  </si>
  <si>
    <r>
      <rPr>
        <b/>
        <u/>
        <sz val="11"/>
        <color rgb="FF0070C0"/>
        <rFont val="Calibri"/>
        <family val="2"/>
        <scheme val="minor"/>
      </rPr>
      <t>TAM</t>
    </r>
    <r>
      <rPr>
        <sz val="11"/>
        <color rgb="FF0070C0"/>
        <rFont val="Calibri"/>
        <family val="2"/>
        <scheme val="minor"/>
      </rPr>
      <t xml:space="preserve"> REDMOND OR 1/13-15/25</t>
    </r>
  </si>
  <si>
    <r>
      <t xml:space="preserve">TAM </t>
    </r>
    <r>
      <rPr>
        <u/>
        <sz val="11"/>
        <color rgb="FF0070C0"/>
        <rFont val="Calibri"/>
        <family val="2"/>
        <scheme val="minor"/>
      </rPr>
      <t xml:space="preserve">OR </t>
    </r>
    <r>
      <rPr>
        <b/>
        <u/>
        <sz val="11"/>
        <color rgb="FF0070C0"/>
        <rFont val="Calibri"/>
        <family val="2"/>
        <scheme val="minor"/>
      </rPr>
      <t>VAR</t>
    </r>
    <r>
      <rPr>
        <sz val="11"/>
        <color rgb="FF0070C0"/>
        <rFont val="Calibri"/>
        <family val="2"/>
        <scheme val="minor"/>
      </rPr>
      <t xml:space="preserve"> 2/22-27/25</t>
    </r>
  </si>
  <si>
    <t>TAM WOU OR 6/4,11,18,19/25</t>
  </si>
  <si>
    <t>3/4-10/25</t>
  </si>
  <si>
    <t>TAM Honolulu HI 3/4-10/25</t>
  </si>
  <si>
    <t>YYZ,   2/20/2025</t>
  </si>
  <si>
    <r>
      <rPr>
        <b/>
        <sz val="12"/>
        <color theme="1"/>
        <rFont val="Arial"/>
        <family val="2"/>
      </rPr>
      <t>**Vendor INV Naming Convention Example:</t>
    </r>
    <r>
      <rPr>
        <b/>
        <i/>
        <sz val="12"/>
        <color theme="1"/>
        <rFont val="Arial"/>
        <family val="2"/>
      </rPr>
      <t xml:space="preserve">
</t>
    </r>
    <r>
      <rPr>
        <b/>
        <u/>
        <sz val="12"/>
        <color rgb="FF0070C0"/>
        <rFont val="Arial"/>
        <family val="2"/>
      </rPr>
      <t>TAM AUSTRALIA 1/13-15/25</t>
    </r>
    <r>
      <rPr>
        <i/>
        <sz val="12"/>
        <color rgb="FF0070C0"/>
        <rFont val="Arial"/>
        <family val="2"/>
      </rPr>
      <t xml:space="preserve"> 
(TAM Country Travel Dates)</t>
    </r>
  </si>
  <si>
    <t>2024 Rates</t>
  </si>
  <si>
    <t>2025 Rates</t>
  </si>
  <si>
    <t>https://cdn.wou.edu/business/files/2023/12/WOU-Summary-of-Travel-Reimbursements-Rates-2024.pdf</t>
  </si>
  <si>
    <t>https://d3e7od0na2igqa.cloudfront.net/business/files/2025/01/WOU-Summary-of-Travel-Reimbursements-Rates-2025.pdf</t>
  </si>
  <si>
    <r>
      <t xml:space="preserve">2. **Please attach </t>
    </r>
    <r>
      <rPr>
        <b/>
        <i/>
        <u/>
        <sz val="12"/>
        <rFont val="Arial"/>
        <family val="2"/>
      </rPr>
      <t>POV vs. Rental Car Decision Fleet Model Workbook</t>
    </r>
    <r>
      <rPr>
        <i/>
        <u/>
        <sz val="12"/>
        <rFont val="Arial"/>
        <family val="2"/>
      </rPr>
      <t>:</t>
    </r>
    <r>
      <rPr>
        <i/>
        <sz val="12"/>
        <rFont val="Arial"/>
        <family val="2"/>
      </rPr>
      <t xml:space="preserve">  (As a general rule, same day travel that is under 118  miles round trip does not require the use of a rental car.  When in doubt, use the Decision Workbook.)</t>
    </r>
  </si>
  <si>
    <t>2/7-8/2025</t>
  </si>
  <si>
    <r>
      <rPr>
        <b/>
        <i/>
        <u/>
        <sz val="14"/>
        <rFont val="Arial"/>
        <family val="2"/>
      </rPr>
      <t>20.5</t>
    </r>
    <r>
      <rPr>
        <i/>
        <sz val="14"/>
        <rFont val="Arial"/>
        <family val="2"/>
      </rPr>
      <t xml:space="preserve"> cents Per Mile is reimbursable if POV is used in this example </t>
    </r>
  </si>
  <si>
    <t>Travel Advance Meals - I1234567</t>
  </si>
  <si>
    <t>Personal Vehicle or Rental Decision Fleet Calc Workbook</t>
  </si>
  <si>
    <t>Revised 01/01/2026</t>
  </si>
  <si>
    <t>AMOUNT TO BE REIMBURSED</t>
  </si>
  <si>
    <r>
      <t xml:space="preserve">Travel Advance Meals PerDiem </t>
    </r>
    <r>
      <rPr>
        <b/>
        <u/>
        <sz val="14"/>
        <rFont val="Arial"/>
        <family val="2"/>
      </rPr>
      <t>INV#</t>
    </r>
    <r>
      <rPr>
        <i/>
        <sz val="12"/>
        <rFont val="Arial"/>
        <family val="2"/>
      </rPr>
      <t xml:space="preserve"> (if applicable):</t>
    </r>
    <r>
      <rPr>
        <b/>
        <sz val="14"/>
        <rFont val="Arial"/>
        <family val="2"/>
      </rPr>
      <t xml:space="preserve">  I1234567 / YYZ</t>
    </r>
  </si>
  <si>
    <t xml:space="preserve"> Required Supporting Documents:</t>
  </si>
  <si>
    <r>
      <t>NOTES</t>
    </r>
    <r>
      <rPr>
        <sz val="14"/>
        <rFont val="Arial"/>
        <family val="2"/>
      </rPr>
      <t xml:space="preserve">: </t>
    </r>
  </si>
  <si>
    <t>Mileage calculations will extend to three decimal places, where applicable, with final totals rounded to accommodate IRS mileage rates that include half-cent increments</t>
  </si>
  <si>
    <r>
      <rPr>
        <b/>
        <i/>
        <u/>
        <sz val="14"/>
        <rFont val="Arial"/>
        <family val="2"/>
      </rPr>
      <t>76</t>
    </r>
    <r>
      <rPr>
        <i/>
        <sz val="14"/>
        <rFont val="Arial"/>
        <family val="2"/>
      </rPr>
      <t xml:space="preserve"> cents per mile in 2026</t>
    </r>
  </si>
  <si>
    <r>
      <t xml:space="preserve">was </t>
    </r>
    <r>
      <rPr>
        <b/>
        <i/>
        <u/>
        <sz val="14"/>
        <rFont val="Arial"/>
        <family val="2"/>
      </rPr>
      <t>72.5</t>
    </r>
    <r>
      <rPr>
        <i/>
        <sz val="14"/>
        <rFont val="Arial"/>
        <family val="2"/>
      </rPr>
      <t xml:space="preserve"> cents per mile (01/01/2026 to 07/01/2026)</t>
    </r>
  </si>
  <si>
    <t>7/26/26-7/30/26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</si>
</sst>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mm/dd/yy;@"/>
    <numFmt numFmtId="166" formatCode="m/d/yy;@"/>
    <numFmt numFmtId="167" formatCode="h:mm;@"/>
    <numFmt numFmtId="168" formatCode="&quot;$&quot;#,##0.000_);[Red]\(&quot;$&quot;#,##0.000\)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i/>
      <sz val="14"/>
      <name val="Arial"/>
      <family val="2"/>
    </font>
    <font>
      <b/>
      <u/>
      <sz val="11"/>
      <color theme="1"/>
      <name val="Calibri"/>
      <family val="2"/>
      <scheme val="minor"/>
    </font>
    <font>
      <b/>
      <i/>
      <u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sz val="8"/>
      <color indexed="24"/>
      <name val="Courier New"/>
      <family val="3"/>
    </font>
    <font>
      <b/>
      <sz val="14"/>
      <color rgb="FF0070C0"/>
      <name val="Arial"/>
      <family val="2"/>
    </font>
    <font>
      <b/>
      <i/>
      <sz val="14"/>
      <color indexed="10"/>
      <name val="Arial"/>
      <family val="2"/>
    </font>
    <font>
      <b/>
      <i/>
      <sz val="14"/>
      <name val="Arial"/>
      <family val="2"/>
    </font>
    <font>
      <b/>
      <u/>
      <sz val="14"/>
      <name val="Arial"/>
      <family val="2"/>
    </font>
    <font>
      <sz val="14"/>
      <color indexed="24"/>
      <name val="Arial"/>
      <family val="2"/>
    </font>
    <font>
      <b/>
      <i/>
      <u/>
      <sz val="14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3"/>
      <name val="Arial"/>
      <family val="2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  <font>
      <sz val="14"/>
      <color rgb="FF0070C0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u/>
      <sz val="12"/>
      <color rgb="FF0070C0"/>
      <name val="Arial"/>
      <family val="2"/>
    </font>
    <font>
      <b/>
      <i/>
      <sz val="14"/>
      <color theme="1"/>
      <name val="Arial"/>
      <family val="2"/>
    </font>
    <font>
      <b/>
      <i/>
      <sz val="12"/>
      <color rgb="FF0070C0"/>
      <name val="Arial"/>
      <family val="2"/>
    </font>
    <font>
      <b/>
      <i/>
      <u/>
      <sz val="12"/>
      <color rgb="FF0070C0"/>
      <name val="Arial"/>
      <family val="2"/>
    </font>
    <font>
      <b/>
      <u/>
      <sz val="12"/>
      <color theme="1"/>
      <name val="Arial"/>
      <family val="2"/>
    </font>
    <font>
      <b/>
      <sz val="13"/>
      <color rgb="FF0070C0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0"/>
      <name val="Arial"/>
      <family val="2"/>
    </font>
    <font>
      <b/>
      <i/>
      <sz val="13"/>
      <name val="Arial"/>
      <family val="2"/>
    </font>
    <font>
      <b/>
      <u/>
      <sz val="10"/>
      <color theme="1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u/>
      <sz val="12"/>
      <color theme="1"/>
      <name val="Arial"/>
      <family val="2"/>
    </font>
    <font>
      <i/>
      <sz val="14"/>
      <color theme="1"/>
      <name val="Arial"/>
      <family val="2"/>
    </font>
    <font>
      <b/>
      <sz val="8"/>
      <name val="Arial"/>
      <family val="2"/>
    </font>
    <font>
      <i/>
      <sz val="12"/>
      <name val="Arial"/>
      <family val="2"/>
    </font>
    <font>
      <b/>
      <u/>
      <sz val="11"/>
      <color theme="10"/>
      <name val="Calibri"/>
      <family val="2"/>
      <scheme val="minor"/>
    </font>
    <font>
      <sz val="13"/>
      <color rgb="FF0070C0"/>
      <name val="Arial"/>
      <family val="2"/>
    </font>
    <font>
      <b/>
      <i/>
      <sz val="11"/>
      <color theme="1"/>
      <name val="Calibri"/>
      <family val="2"/>
      <scheme val="minor"/>
    </font>
    <font>
      <i/>
      <u/>
      <sz val="14"/>
      <name val="Arial"/>
      <family val="2"/>
    </font>
    <font>
      <b/>
      <sz val="14"/>
      <color theme="0" tint="-0.499984740745262"/>
      <name val="Arial"/>
      <family val="2"/>
    </font>
    <font>
      <b/>
      <u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70C0"/>
      <name val="Arial"/>
      <family val="2"/>
    </font>
    <font>
      <b/>
      <i/>
      <sz val="12"/>
      <color theme="1"/>
      <name val="Arial"/>
      <family val="2"/>
    </font>
    <font>
      <u/>
      <sz val="14"/>
      <name val="Arial"/>
      <family val="2"/>
    </font>
    <font>
      <i/>
      <sz val="14"/>
      <color rgb="FF0070C0"/>
      <name val="Arial"/>
      <family val="2"/>
    </font>
    <font>
      <b/>
      <sz val="11"/>
      <color rgb="FFFF0000"/>
      <name val="Arial"/>
      <family val="2"/>
    </font>
    <font>
      <b/>
      <sz val="12"/>
      <color theme="1" tint="0.34998626667073579"/>
      <name val="Arial"/>
      <family val="2"/>
    </font>
    <font>
      <i/>
      <sz val="12"/>
      <color theme="1" tint="0.34998626667073579"/>
      <name val="Arial"/>
      <family val="2"/>
    </font>
    <font>
      <b/>
      <i/>
      <u/>
      <sz val="14"/>
      <color rgb="FF0070C0"/>
      <name val="Arial"/>
      <family val="2"/>
    </font>
    <font>
      <i/>
      <u/>
      <sz val="14"/>
      <color rgb="FF0070C0"/>
      <name val="Arial"/>
      <family val="2"/>
    </font>
    <font>
      <u/>
      <sz val="14"/>
      <color rgb="FF0070C0"/>
      <name val="Arial"/>
      <family val="2"/>
    </font>
    <font>
      <sz val="11"/>
      <color rgb="FF0070C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name val="Calibri"/>
      <family val="2"/>
      <scheme val="minor"/>
    </font>
    <font>
      <b/>
      <strike/>
      <sz val="14"/>
      <color theme="0" tint="-0.499984740745262"/>
      <name val="Arial"/>
      <family val="2"/>
    </font>
    <font>
      <strike/>
      <sz val="14"/>
      <color theme="0" tint="-0.499984740745262"/>
      <name val="Arial"/>
      <family val="2"/>
    </font>
    <font>
      <b/>
      <i/>
      <u/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Arial"/>
      <family val="2"/>
    </font>
    <font>
      <b/>
      <u/>
      <sz val="18"/>
      <name val="Arial"/>
      <family val="2"/>
    </font>
    <font>
      <b/>
      <u/>
      <sz val="12"/>
      <color theme="10"/>
      <name val="Calibri"/>
      <family val="2"/>
      <scheme val="minor"/>
    </font>
    <font>
      <b/>
      <i/>
      <u/>
      <sz val="12"/>
      <name val="Arial"/>
      <family val="2"/>
    </font>
    <font>
      <i/>
      <u/>
      <sz val="12"/>
      <name val="Arial"/>
      <family val="2"/>
    </font>
    <font>
      <b/>
      <sz val="14"/>
      <color theme="1" tint="0.34998626667073579"/>
      <name val="Arial"/>
      <family val="2"/>
    </font>
    <font>
      <b/>
      <i/>
      <u/>
      <sz val="14"/>
      <color theme="1" tint="0.34998626667073579"/>
      <name val="Calibri"/>
      <family val="2"/>
      <scheme val="minor"/>
    </font>
    <font>
      <i/>
      <sz val="14"/>
      <color theme="1" tint="0.34998626667073579"/>
      <name val="Calibri"/>
      <family val="2"/>
      <scheme val="minor"/>
    </font>
    <font>
      <i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u/>
      <sz val="14"/>
      <color rgb="FF000000"/>
      <name val="Arial"/>
      <family val="2"/>
    </font>
    <font>
      <i/>
      <sz val="12"/>
      <color rgb="FF0070C0"/>
      <name val="Arial"/>
      <family val="2"/>
    </font>
    <font>
      <b/>
      <u/>
      <sz val="12"/>
      <color rgb="FF0070C0"/>
      <name val="Arial"/>
      <family val="2"/>
    </font>
    <font>
      <b/>
      <u/>
      <sz val="16"/>
      <name val="Arial"/>
      <family val="2"/>
    </font>
    <font>
      <b/>
      <i/>
      <u/>
      <sz val="11"/>
      <color rgb="FF0070C0"/>
      <name val="Arial"/>
      <family val="2"/>
    </font>
    <font>
      <b/>
      <sz val="16"/>
      <color rgb="FF0070C0"/>
      <name val="Arial"/>
      <family val="2"/>
    </font>
    <font>
      <i/>
      <sz val="10"/>
      <name val="Arial"/>
      <family val="2"/>
    </font>
    <font>
      <b/>
      <sz val="14"/>
      <color rgb="FF0070C0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73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Continuous"/>
    </xf>
    <xf numFmtId="0" fontId="5" fillId="2" borderId="0" xfId="0" applyFont="1" applyFill="1"/>
    <xf numFmtId="0" fontId="2" fillId="2" borderId="1" xfId="0" applyFont="1" applyFill="1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5" fillId="3" borderId="2" xfId="0" applyFont="1" applyFill="1" applyBorder="1"/>
    <xf numFmtId="0" fontId="5" fillId="2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5" fillId="2" borderId="1" xfId="0" applyFont="1" applyFill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4" fillId="0" borderId="0" xfId="0" applyFont="1"/>
    <xf numFmtId="2" fontId="3" fillId="0" borderId="0" xfId="0" applyNumberFormat="1" applyFont="1"/>
    <xf numFmtId="164" fontId="3" fillId="0" borderId="0" xfId="0" applyNumberFormat="1" applyFont="1"/>
    <xf numFmtId="0" fontId="3" fillId="0" borderId="10" xfId="0" applyFont="1" applyBorder="1"/>
    <xf numFmtId="164" fontId="5" fillId="0" borderId="0" xfId="0" applyNumberFormat="1" applyFont="1"/>
    <xf numFmtId="164" fontId="5" fillId="0" borderId="1" xfId="0" applyNumberFormat="1" applyFont="1" applyBorder="1"/>
    <xf numFmtId="164" fontId="15" fillId="4" borderId="17" xfId="0" applyNumberFormat="1" applyFont="1" applyFill="1" applyBorder="1" applyAlignment="1">
      <alignment horizontal="center"/>
    </xf>
    <xf numFmtId="164" fontId="5" fillId="0" borderId="17" xfId="0" applyNumberFormat="1" applyFont="1" applyBorder="1" applyProtection="1">
      <protection locked="0"/>
    </xf>
    <xf numFmtId="0" fontId="2" fillId="2" borderId="8" xfId="0" applyFont="1" applyFill="1" applyBorder="1" applyAlignment="1">
      <alignment horizontal="right"/>
    </xf>
    <xf numFmtId="2" fontId="5" fillId="0" borderId="0" xfId="0" applyNumberFormat="1" applyFont="1"/>
    <xf numFmtId="0" fontId="6" fillId="2" borderId="2" xfId="0" applyFont="1" applyFill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0" fontId="21" fillId="0" borderId="0" xfId="0" applyFont="1"/>
    <xf numFmtId="0" fontId="11" fillId="0" borderId="0" xfId="0" applyFont="1"/>
    <xf numFmtId="0" fontId="6" fillId="2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11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5" fillId="0" borderId="0" xfId="0" applyFont="1"/>
    <xf numFmtId="0" fontId="25" fillId="0" borderId="0" xfId="0" applyFont="1" applyAlignment="1" applyProtection="1">
      <alignment horizontal="left"/>
      <protection locked="0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centerContinuous"/>
    </xf>
    <xf numFmtId="0" fontId="28" fillId="2" borderId="0" xfId="0" applyFont="1" applyFill="1" applyAlignment="1">
      <alignment horizontal="centerContinuous"/>
    </xf>
    <xf numFmtId="0" fontId="26" fillId="0" borderId="0" xfId="0" applyFont="1"/>
    <xf numFmtId="0" fontId="30" fillId="0" borderId="0" xfId="0" applyFont="1"/>
    <xf numFmtId="0" fontId="12" fillId="0" borderId="1" xfId="0" applyFont="1" applyBorder="1"/>
    <xf numFmtId="0" fontId="11" fillId="11" borderId="13" xfId="0" applyFont="1" applyFill="1" applyBorder="1"/>
    <xf numFmtId="14" fontId="33" fillId="2" borderId="16" xfId="0" applyNumberFormat="1" applyFont="1" applyFill="1" applyBorder="1" applyProtection="1">
      <protection locked="0"/>
    </xf>
    <xf numFmtId="0" fontId="12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top" wrapText="1"/>
    </xf>
    <xf numFmtId="0" fontId="22" fillId="0" borderId="0" xfId="6" applyFill="1" applyBorder="1"/>
    <xf numFmtId="0" fontId="31" fillId="0" borderId="0" xfId="0" applyFont="1" applyAlignment="1">
      <alignment horizontal="right"/>
    </xf>
    <xf numFmtId="0" fontId="34" fillId="0" borderId="13" xfId="0" applyFont="1" applyBorder="1" applyAlignment="1">
      <alignment horizontal="left" vertical="top"/>
    </xf>
    <xf numFmtId="0" fontId="35" fillId="0" borderId="16" xfId="0" applyFont="1" applyBorder="1" applyAlignment="1">
      <alignment horizontal="left" vertical="top"/>
    </xf>
    <xf numFmtId="0" fontId="34" fillId="2" borderId="16" xfId="0" applyFont="1" applyFill="1" applyBorder="1" applyAlignment="1" applyProtection="1">
      <alignment horizontal="left" vertical="top"/>
      <protection locked="0"/>
    </xf>
    <xf numFmtId="39" fontId="35" fillId="0" borderId="16" xfId="0" applyNumberFormat="1" applyFont="1" applyBorder="1" applyAlignment="1" applyProtection="1">
      <alignment horizontal="left" vertical="top"/>
      <protection locked="0"/>
    </xf>
    <xf numFmtId="0" fontId="0" fillId="0" borderId="1" xfId="0" applyBorder="1"/>
    <xf numFmtId="0" fontId="6" fillId="2" borderId="2" xfId="0" applyFont="1" applyFill="1" applyBorder="1"/>
    <xf numFmtId="0" fontId="9" fillId="0" borderId="0" xfId="0" applyFont="1" applyAlignment="1">
      <alignment wrapText="1"/>
    </xf>
    <xf numFmtId="0" fontId="25" fillId="0" borderId="7" xfId="0" applyFont="1" applyBorder="1" applyAlignment="1">
      <alignment wrapText="1"/>
    </xf>
    <xf numFmtId="0" fontId="25" fillId="2" borderId="0" xfId="0" applyFont="1" applyFill="1" applyAlignment="1">
      <alignment vertical="top" wrapText="1"/>
    </xf>
    <xf numFmtId="0" fontId="25" fillId="0" borderId="0" xfId="0" applyFont="1" applyAlignment="1">
      <alignment horizontal="center"/>
    </xf>
    <xf numFmtId="0" fontId="41" fillId="0" borderId="0" xfId="0" applyFont="1"/>
    <xf numFmtId="0" fontId="29" fillId="0" borderId="0" xfId="0" applyFont="1"/>
    <xf numFmtId="0" fontId="29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0" fontId="32" fillId="0" borderId="0" xfId="0" applyFont="1"/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32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44" fillId="0" borderId="0" xfId="0" applyFont="1" applyAlignment="1">
      <alignment wrapText="1"/>
    </xf>
    <xf numFmtId="0" fontId="45" fillId="0" borderId="0" xfId="0" applyFont="1"/>
    <xf numFmtId="0" fontId="46" fillId="0" borderId="0" xfId="6" applyFont="1" applyBorder="1" applyAlignment="1">
      <alignment vertical="center" wrapText="1"/>
    </xf>
    <xf numFmtId="0" fontId="47" fillId="0" borderId="0" xfId="0" applyFont="1"/>
    <xf numFmtId="0" fontId="46" fillId="0" borderId="0" xfId="6" applyFont="1" applyBorder="1" applyAlignment="1">
      <alignment wrapText="1"/>
    </xf>
    <xf numFmtId="0" fontId="12" fillId="0" borderId="0" xfId="0" applyFont="1" applyAlignment="1">
      <alignment horizontal="left" wrapText="1"/>
    </xf>
    <xf numFmtId="0" fontId="8" fillId="7" borderId="31" xfId="0" applyFont="1" applyFill="1" applyBorder="1" applyAlignment="1">
      <alignment vertical="top"/>
    </xf>
    <xf numFmtId="0" fontId="48" fillId="7" borderId="32" xfId="0" applyFont="1" applyFill="1" applyBorder="1" applyAlignment="1">
      <alignment vertical="top"/>
    </xf>
    <xf numFmtId="0" fontId="49" fillId="7" borderId="32" xfId="0" applyFont="1" applyFill="1" applyBorder="1"/>
    <xf numFmtId="0" fontId="49" fillId="0" borderId="26" xfId="0" applyFont="1" applyBorder="1"/>
    <xf numFmtId="0" fontId="26" fillId="0" borderId="0" xfId="0" applyFont="1" applyAlignment="1">
      <alignment vertical="top" wrapText="1"/>
    </xf>
    <xf numFmtId="0" fontId="25" fillId="12" borderId="0" xfId="0" applyFont="1" applyFill="1"/>
    <xf numFmtId="0" fontId="25" fillId="12" borderId="0" xfId="0" applyFont="1" applyFill="1" applyAlignment="1">
      <alignment horizontal="left" vertical="top" wrapText="1"/>
    </xf>
    <xf numFmtId="0" fontId="30" fillId="12" borderId="0" xfId="0" applyFont="1" applyFill="1"/>
    <xf numFmtId="0" fontId="39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/>
    </xf>
    <xf numFmtId="39" fontId="24" fillId="0" borderId="0" xfId="0" applyNumberFormat="1" applyFont="1" applyProtection="1">
      <protection locked="0"/>
    </xf>
    <xf numFmtId="4" fontId="2" fillId="0" borderId="0" xfId="0" applyNumberFormat="1" applyFont="1" applyAlignment="1">
      <alignment horizontal="center"/>
    </xf>
    <xf numFmtId="4" fontId="33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/>
    </xf>
    <xf numFmtId="4" fontId="5" fillId="0" borderId="0" xfId="0" applyNumberFormat="1" applyFont="1"/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14" fontId="5" fillId="2" borderId="17" xfId="0" applyNumberFormat="1" applyFont="1" applyFill="1" applyBorder="1" applyProtection="1">
      <protection locked="0"/>
    </xf>
    <xf numFmtId="0" fontId="5" fillId="2" borderId="17" xfId="0" applyFont="1" applyFill="1" applyBorder="1" applyProtection="1">
      <protection locked="0"/>
    </xf>
    <xf numFmtId="2" fontId="33" fillId="0" borderId="17" xfId="0" applyNumberFormat="1" applyFont="1" applyBorder="1" applyAlignment="1" applyProtection="1">
      <alignment horizontal="center" vertical="center"/>
      <protection locked="0"/>
    </xf>
    <xf numFmtId="4" fontId="2" fillId="13" borderId="17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39" fontId="3" fillId="0" borderId="0" xfId="0" applyNumberFormat="1" applyFont="1" applyProtection="1">
      <protection locked="0"/>
    </xf>
    <xf numFmtId="39" fontId="5" fillId="0" borderId="0" xfId="0" applyNumberFormat="1" applyFont="1" applyProtection="1">
      <protection locked="0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43" fontId="5" fillId="0" borderId="0" xfId="1" applyFont="1" applyBorder="1" applyProtection="1">
      <protection locked="0"/>
    </xf>
    <xf numFmtId="43" fontId="5" fillId="0" borderId="0" xfId="1" applyFont="1" applyFill="1" applyBorder="1" applyProtection="1">
      <protection locked="0"/>
    </xf>
    <xf numFmtId="166" fontId="5" fillId="0" borderId="17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 shrinkToFit="1"/>
    </xf>
    <xf numFmtId="0" fontId="24" fillId="11" borderId="18" xfId="0" applyFont="1" applyFill="1" applyBorder="1"/>
    <xf numFmtId="0" fontId="3" fillId="11" borderId="3" xfId="0" applyFont="1" applyFill="1" applyBorder="1"/>
    <xf numFmtId="0" fontId="51" fillId="11" borderId="2" xfId="0" applyFont="1" applyFill="1" applyBorder="1"/>
    <xf numFmtId="0" fontId="3" fillId="11" borderId="2" xfId="0" applyFont="1" applyFill="1" applyBorder="1"/>
    <xf numFmtId="0" fontId="0" fillId="11" borderId="3" xfId="0" applyFill="1" applyBorder="1"/>
    <xf numFmtId="0" fontId="0" fillId="11" borderId="38" xfId="0" applyFill="1" applyBorder="1"/>
    <xf numFmtId="0" fontId="49" fillId="11" borderId="8" xfId="0" applyFont="1" applyFill="1" applyBorder="1"/>
    <xf numFmtId="0" fontId="0" fillId="11" borderId="0" xfId="0" applyFill="1"/>
    <xf numFmtId="0" fontId="0" fillId="11" borderId="10" xfId="0" applyFill="1" applyBorder="1"/>
    <xf numFmtId="164" fontId="5" fillId="11" borderId="8" xfId="0" applyNumberFormat="1" applyFont="1" applyFill="1" applyBorder="1"/>
    <xf numFmtId="0" fontId="0" fillId="11" borderId="2" xfId="0" applyFill="1" applyBorder="1"/>
    <xf numFmtId="0" fontId="0" fillId="11" borderId="14" xfId="0" applyFill="1" applyBorder="1"/>
    <xf numFmtId="0" fontId="20" fillId="14" borderId="0" xfId="0" applyFont="1" applyFill="1" applyAlignment="1">
      <alignment horizontal="left"/>
    </xf>
    <xf numFmtId="0" fontId="20" fillId="14" borderId="0" xfId="0" applyFont="1" applyFill="1"/>
    <xf numFmtId="166" fontId="33" fillId="0" borderId="17" xfId="0" applyNumberFormat="1" applyFont="1" applyBorder="1" applyAlignment="1" applyProtection="1">
      <alignment horizontal="center"/>
      <protection locked="0"/>
    </xf>
    <xf numFmtId="0" fontId="2" fillId="11" borderId="18" xfId="0" applyFont="1" applyFill="1" applyBorder="1"/>
    <xf numFmtId="39" fontId="17" fillId="11" borderId="13" xfId="0" applyNumberFormat="1" applyFont="1" applyFill="1" applyBorder="1" applyProtection="1">
      <protection locked="0"/>
    </xf>
    <xf numFmtId="2" fontId="3" fillId="11" borderId="38" xfId="0" applyNumberFormat="1" applyFont="1" applyFill="1" applyBorder="1"/>
    <xf numFmtId="2" fontId="3" fillId="11" borderId="14" xfId="0" applyNumberFormat="1" applyFont="1" applyFill="1" applyBorder="1"/>
    <xf numFmtId="2" fontId="33" fillId="0" borderId="16" xfId="0" applyNumberFormat="1" applyFont="1" applyBorder="1" applyProtection="1">
      <protection locked="0"/>
    </xf>
    <xf numFmtId="0" fontId="2" fillId="3" borderId="16" xfId="0" applyFont="1" applyFill="1" applyBorder="1"/>
    <xf numFmtId="0" fontId="5" fillId="3" borderId="5" xfId="0" applyFont="1" applyFill="1" applyBorder="1"/>
    <xf numFmtId="2" fontId="2" fillId="3" borderId="5" xfId="0" applyNumberFormat="1" applyFont="1" applyFill="1" applyBorder="1"/>
    <xf numFmtId="164" fontId="5" fillId="3" borderId="5" xfId="0" applyNumberFormat="1" applyFont="1" applyFill="1" applyBorder="1"/>
    <xf numFmtId="0" fontId="5" fillId="3" borderId="19" xfId="0" applyFont="1" applyFill="1" applyBorder="1"/>
    <xf numFmtId="4" fontId="15" fillId="13" borderId="17" xfId="0" applyNumberFormat="1" applyFont="1" applyFill="1" applyBorder="1" applyAlignment="1">
      <alignment horizontal="center" vertical="center"/>
    </xf>
    <xf numFmtId="2" fontId="2" fillId="0" borderId="17" xfId="0" applyNumberFormat="1" applyFont="1" applyBorder="1"/>
    <xf numFmtId="164" fontId="2" fillId="0" borderId="17" xfId="0" applyNumberFormat="1" applyFont="1" applyBorder="1"/>
    <xf numFmtId="2" fontId="2" fillId="0" borderId="17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8" fontId="5" fillId="0" borderId="17" xfId="1" applyNumberFormat="1" applyFont="1" applyBorder="1" applyProtection="1">
      <protection locked="0"/>
    </xf>
    <xf numFmtId="0" fontId="2" fillId="0" borderId="0" xfId="0" applyFont="1" applyAlignment="1">
      <alignment wrapText="1"/>
    </xf>
    <xf numFmtId="166" fontId="5" fillId="0" borderId="17" xfId="0" applyNumberFormat="1" applyFont="1" applyBorder="1" applyAlignment="1">
      <alignment horizontal="center"/>
    </xf>
    <xf numFmtId="166" fontId="33" fillId="0" borderId="17" xfId="0" applyNumberFormat="1" applyFont="1" applyBorder="1" applyAlignment="1">
      <alignment horizontal="center"/>
    </xf>
    <xf numFmtId="8" fontId="33" fillId="0" borderId="17" xfId="1" applyNumberFormat="1" applyFont="1" applyBorder="1" applyProtection="1">
      <protection locked="0"/>
    </xf>
    <xf numFmtId="8" fontId="15" fillId="5" borderId="17" xfId="0" applyNumberFormat="1" applyFont="1" applyFill="1" applyBorder="1"/>
    <xf numFmtId="0" fontId="17" fillId="11" borderId="16" xfId="0" applyFont="1" applyFill="1" applyBorder="1"/>
    <xf numFmtId="0" fontId="17" fillId="11" borderId="17" xfId="0" applyFont="1" applyFill="1" applyBorder="1"/>
    <xf numFmtId="0" fontId="37" fillId="11" borderId="16" xfId="0" applyFont="1" applyFill="1" applyBorder="1"/>
    <xf numFmtId="0" fontId="6" fillId="11" borderId="16" xfId="0" applyFont="1" applyFill="1" applyBorder="1"/>
    <xf numFmtId="0" fontId="0" fillId="11" borderId="5" xfId="0" applyFill="1" applyBorder="1"/>
    <xf numFmtId="0" fontId="0" fillId="11" borderId="19" xfId="0" applyFill="1" applyBorder="1"/>
    <xf numFmtId="0" fontId="17" fillId="0" borderId="0" xfId="0" applyFont="1" applyAlignment="1">
      <alignment vertical="center" wrapText="1"/>
    </xf>
    <xf numFmtId="0" fontId="20" fillId="14" borderId="31" xfId="0" applyFont="1" applyFill="1" applyBorder="1" applyAlignment="1">
      <alignment horizontal="left" vertical="center"/>
    </xf>
    <xf numFmtId="4" fontId="2" fillId="0" borderId="36" xfId="0" applyNumberFormat="1" applyFont="1" applyBorder="1" applyAlignment="1">
      <alignment horizontal="right"/>
    </xf>
    <xf numFmtId="0" fontId="20" fillId="14" borderId="33" xfId="0" applyFont="1" applyFill="1" applyBorder="1" applyAlignment="1">
      <alignment horizontal="left"/>
    </xf>
    <xf numFmtId="0" fontId="5" fillId="2" borderId="43" xfId="0" applyFont="1" applyFill="1" applyBorder="1" applyAlignment="1">
      <alignment horizontal="center"/>
    </xf>
    <xf numFmtId="0" fontId="2" fillId="0" borderId="40" xfId="0" applyFont="1" applyBorder="1"/>
    <xf numFmtId="0" fontId="2" fillId="0" borderId="40" xfId="0" applyFont="1" applyBorder="1" applyAlignment="1" applyProtection="1">
      <alignment horizontal="left"/>
      <protection locked="0"/>
    </xf>
    <xf numFmtId="0" fontId="2" fillId="0" borderId="34" xfId="0" applyFont="1" applyBorder="1"/>
    <xf numFmtId="0" fontId="5" fillId="3" borderId="41" xfId="0" applyFont="1" applyFill="1" applyBorder="1" applyAlignment="1">
      <alignment vertical="center"/>
    </xf>
    <xf numFmtId="0" fontId="25" fillId="0" borderId="0" xfId="0" applyFont="1" applyAlignment="1" applyProtection="1">
      <alignment horizontal="left" wrapText="1"/>
      <protection locked="0"/>
    </xf>
    <xf numFmtId="0" fontId="31" fillId="0" borderId="0" xfId="0" applyFont="1" applyAlignment="1">
      <alignment horizontal="right" vertical="top"/>
    </xf>
    <xf numFmtId="0" fontId="52" fillId="0" borderId="0" xfId="6" applyFont="1" applyFill="1" applyAlignment="1">
      <alignment vertical="top"/>
    </xf>
    <xf numFmtId="0" fontId="23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53" fillId="0" borderId="1" xfId="0" applyFont="1" applyBorder="1" applyAlignment="1">
      <alignment horizontal="center"/>
    </xf>
    <xf numFmtId="0" fontId="33" fillId="0" borderId="7" xfId="0" applyFont="1" applyBorder="1" applyAlignment="1">
      <alignment horizontal="left"/>
    </xf>
    <xf numFmtId="0" fontId="53" fillId="0" borderId="7" xfId="0" applyFont="1" applyBorder="1" applyAlignment="1">
      <alignment wrapText="1"/>
    </xf>
    <xf numFmtId="0" fontId="28" fillId="0" borderId="0" xfId="0" applyFont="1" applyAlignment="1">
      <alignment wrapText="1"/>
    </xf>
    <xf numFmtId="0" fontId="53" fillId="0" borderId="0" xfId="0" applyFont="1" applyAlignment="1">
      <alignment wrapText="1"/>
    </xf>
    <xf numFmtId="0" fontId="25" fillId="0" borderId="0" xfId="0" applyFont="1" applyAlignment="1">
      <alignment vertical="center"/>
    </xf>
    <xf numFmtId="0" fontId="33" fillId="2" borderId="1" xfId="0" applyFont="1" applyFill="1" applyBorder="1" applyAlignment="1">
      <alignment wrapText="1"/>
    </xf>
    <xf numFmtId="0" fontId="53" fillId="2" borderId="7" xfId="0" applyFont="1" applyFill="1" applyBorder="1" applyAlignment="1">
      <alignment horizontal="center" wrapText="1"/>
    </xf>
    <xf numFmtId="0" fontId="53" fillId="0" borderId="7" xfId="0" applyFont="1" applyBorder="1" applyAlignment="1">
      <alignment horizontal="center"/>
    </xf>
    <xf numFmtId="0" fontId="29" fillId="0" borderId="0" xfId="0" applyFont="1" applyAlignment="1">
      <alignment horizontal="left"/>
    </xf>
    <xf numFmtId="0" fontId="35" fillId="0" borderId="16" xfId="0" applyFont="1" applyBorder="1" applyAlignment="1">
      <alignment horizontal="center" vertical="top"/>
    </xf>
    <xf numFmtId="44" fontId="53" fillId="0" borderId="1" xfId="2" applyFont="1" applyBorder="1" applyAlignment="1"/>
    <xf numFmtId="44" fontId="41" fillId="0" borderId="42" xfId="0" applyNumberFormat="1" applyFont="1" applyBorder="1"/>
    <xf numFmtId="44" fontId="53" fillId="11" borderId="1" xfId="2" applyFont="1" applyFill="1" applyBorder="1" applyAlignment="1"/>
    <xf numFmtId="0" fontId="0" fillId="0" borderId="0" xfId="0" applyAlignment="1">
      <alignment horizontal="left"/>
    </xf>
    <xf numFmtId="0" fontId="25" fillId="0" borderId="13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/>
    </xf>
    <xf numFmtId="0" fontId="25" fillId="0" borderId="13" xfId="0" applyFont="1" applyBorder="1" applyAlignment="1">
      <alignment horizontal="center" wrapText="1"/>
    </xf>
    <xf numFmtId="0" fontId="25" fillId="0" borderId="16" xfId="0" applyFont="1" applyBorder="1" applyAlignment="1">
      <alignment horizontal="center"/>
    </xf>
    <xf numFmtId="0" fontId="53" fillId="2" borderId="16" xfId="0" applyFont="1" applyFill="1" applyBorder="1" applyAlignment="1" applyProtection="1">
      <alignment horizontal="center"/>
      <protection locked="0"/>
    </xf>
    <xf numFmtId="39" fontId="53" fillId="0" borderId="16" xfId="0" applyNumberFormat="1" applyFont="1" applyBorder="1" applyAlignment="1">
      <alignment horizontal="center" vertical="center"/>
    </xf>
    <xf numFmtId="39" fontId="53" fillId="0" borderId="16" xfId="0" applyNumberFormat="1" applyFont="1" applyBorder="1" applyAlignment="1" applyProtection="1">
      <alignment horizontal="center"/>
      <protection locked="0"/>
    </xf>
    <xf numFmtId="0" fontId="53" fillId="2" borderId="8" xfId="0" applyFont="1" applyFill="1" applyBorder="1" applyAlignment="1" applyProtection="1">
      <alignment horizontal="center"/>
      <protection locked="0"/>
    </xf>
    <xf numFmtId="7" fontId="53" fillId="0" borderId="16" xfId="0" applyNumberFormat="1" applyFont="1" applyBorder="1" applyAlignment="1">
      <alignment horizontal="center" vertical="center"/>
    </xf>
    <xf numFmtId="0" fontId="25" fillId="0" borderId="33" xfId="0" applyFont="1" applyBorder="1" applyAlignment="1">
      <alignment horizontal="center"/>
    </xf>
    <xf numFmtId="0" fontId="25" fillId="0" borderId="48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14" fontId="53" fillId="2" borderId="49" xfId="0" applyNumberFormat="1" applyFont="1" applyFill="1" applyBorder="1" applyProtection="1">
      <protection locked="0"/>
    </xf>
    <xf numFmtId="7" fontId="53" fillId="0" borderId="28" xfId="0" applyNumberFormat="1" applyFont="1" applyBorder="1" applyAlignment="1">
      <alignment horizontal="right" vertical="center"/>
    </xf>
    <xf numFmtId="0" fontId="53" fillId="2" borderId="40" xfId="0" applyFont="1" applyFill="1" applyBorder="1" applyProtection="1">
      <protection locked="0"/>
    </xf>
    <xf numFmtId="4" fontId="26" fillId="8" borderId="36" xfId="3" applyNumberFormat="1" applyFont="1" applyBorder="1" applyAlignment="1">
      <alignment horizontal="center" vertical="center"/>
    </xf>
    <xf numFmtId="4" fontId="28" fillId="5" borderId="36" xfId="0" applyNumberFormat="1" applyFont="1" applyFill="1" applyBorder="1"/>
    <xf numFmtId="7" fontId="41" fillId="5" borderId="30" xfId="0" applyNumberFormat="1" applyFont="1" applyFill="1" applyBorder="1" applyAlignment="1">
      <alignment horizontal="right" vertical="center"/>
    </xf>
    <xf numFmtId="0" fontId="35" fillId="0" borderId="13" xfId="0" applyFont="1" applyBorder="1" applyAlignment="1">
      <alignment horizontal="left" vertical="top"/>
    </xf>
    <xf numFmtId="0" fontId="35" fillId="2" borderId="16" xfId="0" applyFont="1" applyFill="1" applyBorder="1" applyAlignment="1" applyProtection="1">
      <alignment horizontal="left" vertical="top"/>
      <protection locked="0"/>
    </xf>
    <xf numFmtId="7" fontId="35" fillId="0" borderId="16" xfId="0" applyNumberFormat="1" applyFont="1" applyBorder="1" applyAlignment="1">
      <alignment horizontal="center" vertical="center"/>
    </xf>
    <xf numFmtId="7" fontId="35" fillId="0" borderId="15" xfId="0" applyNumberFormat="1" applyFont="1" applyBorder="1" applyAlignment="1">
      <alignment horizontal="center" vertical="center"/>
    </xf>
    <xf numFmtId="0" fontId="35" fillId="0" borderId="27" xfId="0" applyFont="1" applyBorder="1" applyAlignment="1">
      <alignment horizontal="left" vertical="top"/>
    </xf>
    <xf numFmtId="2" fontId="36" fillId="0" borderId="48" xfId="0" applyNumberFormat="1" applyFont="1" applyBorder="1" applyAlignment="1">
      <alignment horizontal="left" vertical="top"/>
    </xf>
    <xf numFmtId="0" fontId="35" fillId="0" borderId="33" xfId="0" applyFont="1" applyBorder="1" applyAlignment="1">
      <alignment horizontal="left" vertical="top"/>
    </xf>
    <xf numFmtId="2" fontId="35" fillId="10" borderId="48" xfId="5" applyNumberFormat="1" applyFont="1" applyBorder="1" applyAlignment="1">
      <alignment horizontal="left" vertical="top"/>
    </xf>
    <xf numFmtId="14" fontId="35" fillId="2" borderId="49" xfId="0" applyNumberFormat="1" applyFont="1" applyFill="1" applyBorder="1" applyAlignment="1" applyProtection="1">
      <alignment horizontal="left" vertical="top"/>
      <protection locked="0"/>
    </xf>
    <xf numFmtId="14" fontId="34" fillId="2" borderId="49" xfId="0" applyNumberFormat="1" applyFont="1" applyFill="1" applyBorder="1" applyAlignment="1" applyProtection="1">
      <alignment horizontal="left" vertical="top"/>
      <protection locked="0"/>
    </xf>
    <xf numFmtId="4" fontId="35" fillId="9" borderId="29" xfId="4" applyNumberFormat="1" applyFont="1" applyBorder="1" applyAlignment="1">
      <alignment horizontal="left" vertical="top"/>
    </xf>
    <xf numFmtId="0" fontId="35" fillId="9" borderId="1" xfId="4" applyFont="1" applyBorder="1" applyAlignment="1">
      <alignment horizontal="left" vertical="top"/>
    </xf>
    <xf numFmtId="7" fontId="34" fillId="11" borderId="36" xfId="2" applyNumberFormat="1" applyFont="1" applyFill="1" applyBorder="1" applyAlignment="1">
      <alignment horizontal="center" vertical="center"/>
    </xf>
    <xf numFmtId="2" fontId="35" fillId="0" borderId="51" xfId="0" applyNumberFormat="1" applyFont="1" applyBorder="1" applyAlignment="1">
      <alignment horizontal="left" vertical="top"/>
    </xf>
    <xf numFmtId="9" fontId="32" fillId="0" borderId="0" xfId="0" applyNumberFormat="1" applyFont="1"/>
    <xf numFmtId="4" fontId="11" fillId="5" borderId="36" xfId="0" applyNumberFormat="1" applyFont="1" applyFill="1" applyBorder="1"/>
    <xf numFmtId="0" fontId="57" fillId="0" borderId="0" xfId="6" applyFont="1" applyFill="1" applyAlignment="1">
      <alignment vertical="top"/>
    </xf>
    <xf numFmtId="0" fontId="32" fillId="0" borderId="0" xfId="0" applyFon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14" fontId="53" fillId="2" borderId="49" xfId="0" applyNumberFormat="1" applyFont="1" applyFill="1" applyBorder="1" applyAlignment="1" applyProtection="1">
      <alignment horizontal="left"/>
      <protection locked="0"/>
    </xf>
    <xf numFmtId="0" fontId="60" fillId="0" borderId="0" xfId="0" applyFont="1"/>
    <xf numFmtId="0" fontId="25" fillId="11" borderId="16" xfId="0" applyFont="1" applyFill="1" applyBorder="1" applyAlignment="1">
      <alignment horizontal="center"/>
    </xf>
    <xf numFmtId="0" fontId="32" fillId="3" borderId="53" xfId="0" applyFont="1" applyFill="1" applyBorder="1" applyAlignment="1">
      <alignment horizontal="left" vertical="center"/>
    </xf>
    <xf numFmtId="0" fontId="32" fillId="11" borderId="53" xfId="0" applyFont="1" applyFill="1" applyBorder="1" applyAlignment="1">
      <alignment horizontal="left" vertical="center"/>
    </xf>
    <xf numFmtId="0" fontId="32" fillId="3" borderId="53" xfId="0" applyFont="1" applyFill="1" applyBorder="1" applyAlignment="1">
      <alignment horizontal="left" vertical="center" wrapText="1"/>
    </xf>
    <xf numFmtId="0" fontId="34" fillId="3" borderId="53" xfId="0" applyFont="1" applyFill="1" applyBorder="1" applyAlignment="1">
      <alignment horizontal="left" vertical="center"/>
    </xf>
    <xf numFmtId="0" fontId="38" fillId="3" borderId="46" xfId="0" applyFont="1" applyFill="1" applyBorder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2" fillId="7" borderId="0" xfId="0" applyFont="1" applyFill="1"/>
    <xf numFmtId="0" fontId="11" fillId="7" borderId="0" xfId="0" applyFont="1" applyFill="1"/>
    <xf numFmtId="0" fontId="11" fillId="7" borderId="0" xfId="0" applyFont="1" applyFill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40" fillId="0" borderId="40" xfId="0" applyFont="1" applyBorder="1" applyAlignment="1">
      <alignment horizontal="center" vertical="top"/>
    </xf>
    <xf numFmtId="0" fontId="40" fillId="0" borderId="0" xfId="0" applyFont="1" applyAlignment="1">
      <alignment horizontal="center" vertical="top"/>
    </xf>
    <xf numFmtId="0" fontId="40" fillId="0" borderId="41" xfId="0" applyFont="1" applyBorder="1" applyAlignment="1">
      <alignment horizontal="center" vertical="top"/>
    </xf>
    <xf numFmtId="0" fontId="40" fillId="0" borderId="34" xfId="0" applyFont="1" applyBorder="1" applyAlignment="1">
      <alignment horizontal="center" vertical="top"/>
    </xf>
    <xf numFmtId="0" fontId="40" fillId="0" borderId="1" xfId="0" applyFont="1" applyBorder="1" applyAlignment="1">
      <alignment horizontal="center" vertical="top"/>
    </xf>
    <xf numFmtId="0" fontId="40" fillId="0" borderId="21" xfId="0" applyFont="1" applyBorder="1" applyAlignment="1">
      <alignment horizontal="center" vertical="top"/>
    </xf>
    <xf numFmtId="0" fontId="2" fillId="0" borderId="46" xfId="0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166" fontId="5" fillId="0" borderId="35" xfId="0" applyNumberFormat="1" applyFont="1" applyBorder="1" applyAlignment="1">
      <alignment horizontal="center"/>
    </xf>
    <xf numFmtId="0" fontId="2" fillId="3" borderId="32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0" borderId="22" xfId="0" applyFont="1" applyBorder="1" applyAlignment="1">
      <alignment horizontal="center"/>
    </xf>
    <xf numFmtId="2" fontId="2" fillId="0" borderId="53" xfId="0" applyNumberFormat="1" applyFont="1" applyBorder="1" applyAlignment="1">
      <alignment horizontal="center"/>
    </xf>
    <xf numFmtId="164" fontId="5" fillId="0" borderId="53" xfId="0" applyNumberFormat="1" applyFont="1" applyBorder="1" applyAlignment="1">
      <alignment horizontal="center"/>
    </xf>
    <xf numFmtId="0" fontId="2" fillId="0" borderId="46" xfId="0" applyFont="1" applyBorder="1" applyAlignment="1">
      <alignment horizontal="right"/>
    </xf>
    <xf numFmtId="0" fontId="3" fillId="0" borderId="35" xfId="0" applyFont="1" applyBorder="1"/>
    <xf numFmtId="0" fontId="2" fillId="0" borderId="0" xfId="0" applyFont="1" applyAlignment="1">
      <alignment vertical="center" wrapText="1"/>
    </xf>
    <xf numFmtId="0" fontId="20" fillId="14" borderId="20" xfId="0" applyFont="1" applyFill="1" applyBorder="1" applyAlignment="1">
      <alignment horizontal="left"/>
    </xf>
    <xf numFmtId="0" fontId="5" fillId="2" borderId="8" xfId="0" applyFont="1" applyFill="1" applyBorder="1" applyProtection="1">
      <protection locked="0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8" xfId="0" applyFont="1" applyBorder="1" applyAlignment="1" applyProtection="1">
      <alignment horizontal="center"/>
      <protection locked="0"/>
    </xf>
    <xf numFmtId="0" fontId="5" fillId="2" borderId="18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5" fillId="2" borderId="3" xfId="0" applyFont="1" applyFill="1" applyBorder="1"/>
    <xf numFmtId="0" fontId="5" fillId="0" borderId="5" xfId="0" applyFont="1" applyBorder="1" applyAlignment="1">
      <alignment horizontal="center"/>
    </xf>
    <xf numFmtId="0" fontId="2" fillId="6" borderId="3" xfId="0" applyFont="1" applyFill="1" applyBorder="1"/>
    <xf numFmtId="0" fontId="5" fillId="6" borderId="2" xfId="0" applyFont="1" applyFill="1" applyBorder="1"/>
    <xf numFmtId="0" fontId="19" fillId="0" borderId="0" xfId="0" applyFont="1"/>
    <xf numFmtId="0" fontId="2" fillId="2" borderId="44" xfId="0" applyFont="1" applyFill="1" applyBorder="1"/>
    <xf numFmtId="0" fontId="17" fillId="6" borderId="44" xfId="0" applyFont="1" applyFill="1" applyBorder="1"/>
    <xf numFmtId="0" fontId="5" fillId="6" borderId="40" xfId="0" applyFont="1" applyFill="1" applyBorder="1"/>
    <xf numFmtId="4" fontId="62" fillId="0" borderId="0" xfId="0" applyNumberFormat="1" applyFont="1"/>
    <xf numFmtId="0" fontId="63" fillId="0" borderId="14" xfId="0" applyFont="1" applyBorder="1" applyAlignment="1">
      <alignment horizontal="right"/>
    </xf>
    <xf numFmtId="0" fontId="6" fillId="0" borderId="0" xfId="0" applyFont="1"/>
    <xf numFmtId="164" fontId="5" fillId="3" borderId="7" xfId="0" applyNumberFormat="1" applyFont="1" applyFill="1" applyBorder="1"/>
    <xf numFmtId="0" fontId="5" fillId="3" borderId="7" xfId="0" applyFont="1" applyFill="1" applyBorder="1"/>
    <xf numFmtId="14" fontId="5" fillId="3" borderId="7" xfId="0" applyNumberFormat="1" applyFont="1" applyFill="1" applyBorder="1" applyProtection="1">
      <protection locked="0"/>
    </xf>
    <xf numFmtId="0" fontId="5" fillId="3" borderId="52" xfId="0" applyFont="1" applyFill="1" applyBorder="1"/>
    <xf numFmtId="164" fontId="2" fillId="2" borderId="1" xfId="0" applyNumberFormat="1" applyFont="1" applyFill="1" applyBorder="1"/>
    <xf numFmtId="0" fontId="2" fillId="2" borderId="54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2" fontId="2" fillId="6" borderId="41" xfId="0" applyNumberFormat="1" applyFont="1" applyFill="1" applyBorder="1"/>
    <xf numFmtId="2" fontId="5" fillId="6" borderId="41" xfId="0" applyNumberFormat="1" applyFont="1" applyFill="1" applyBorder="1"/>
    <xf numFmtId="2" fontId="5" fillId="6" borderId="43" xfId="0" applyNumberFormat="1" applyFont="1" applyFill="1" applyBorder="1"/>
    <xf numFmtId="0" fontId="5" fillId="6" borderId="40" xfId="0" applyFont="1" applyFill="1" applyBorder="1" applyAlignment="1">
      <alignment vertical="center"/>
    </xf>
    <xf numFmtId="0" fontId="2" fillId="6" borderId="34" xfId="0" applyFont="1" applyFill="1" applyBorder="1"/>
    <xf numFmtId="0" fontId="2" fillId="6" borderId="1" xfId="0" applyFont="1" applyFill="1" applyBorder="1"/>
    <xf numFmtId="0" fontId="2" fillId="6" borderId="1" xfId="0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65" fillId="0" borderId="0" xfId="0" applyFont="1"/>
    <xf numFmtId="0" fontId="64" fillId="0" borderId="27" xfId="0" applyFont="1" applyBorder="1" applyAlignment="1">
      <alignment horizontal="left" vertical="center"/>
    </xf>
    <xf numFmtId="0" fontId="2" fillId="12" borderId="40" xfId="0" applyFont="1" applyFill="1" applyBorder="1"/>
    <xf numFmtId="0" fontId="2" fillId="12" borderId="41" xfId="0" applyFont="1" applyFill="1" applyBorder="1" applyAlignment="1">
      <alignment horizontal="center"/>
    </xf>
    <xf numFmtId="0" fontId="0" fillId="7" borderId="0" xfId="0" applyFill="1" applyAlignment="1">
      <alignment vertical="center"/>
    </xf>
    <xf numFmtId="0" fontId="0" fillId="7" borderId="0" xfId="0" applyFill="1" applyAlignment="1">
      <alignment vertical="center" wrapText="1"/>
    </xf>
    <xf numFmtId="0" fontId="0" fillId="7" borderId="0" xfId="0" applyFill="1" applyAlignment="1">
      <alignment horizontal="center" vertical="center"/>
    </xf>
    <xf numFmtId="0" fontId="2" fillId="17" borderId="40" xfId="0" applyFont="1" applyFill="1" applyBorder="1" applyAlignment="1" applyProtection="1">
      <alignment horizontal="left" wrapText="1"/>
      <protection locked="0"/>
    </xf>
    <xf numFmtId="0" fontId="11" fillId="17" borderId="0" xfId="0" applyFont="1" applyFill="1" applyAlignment="1">
      <alignment horizontal="right" wrapText="1"/>
    </xf>
    <xf numFmtId="0" fontId="33" fillId="17" borderId="0" xfId="0" applyFont="1" applyFill="1" applyAlignment="1">
      <alignment vertical="center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34" fillId="17" borderId="0" xfId="0" applyFont="1" applyFill="1" applyAlignment="1">
      <alignment horizontal="center" vertical="center"/>
    </xf>
    <xf numFmtId="0" fontId="35" fillId="17" borderId="4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5" fillId="3" borderId="0" xfId="0" applyFont="1" applyFill="1" applyAlignment="1">
      <alignment vertical="center"/>
    </xf>
    <xf numFmtId="14" fontId="5" fillId="3" borderId="0" xfId="0" applyNumberFormat="1" applyFont="1" applyFill="1" applyAlignment="1" applyProtection="1">
      <alignment vertical="center"/>
      <protection locked="0"/>
    </xf>
    <xf numFmtId="0" fontId="2" fillId="12" borderId="0" xfId="0" applyFont="1" applyFill="1"/>
    <xf numFmtId="0" fontId="44" fillId="12" borderId="0" xfId="0" applyFont="1" applyFill="1" applyAlignment="1">
      <alignment horizontal="left" vertical="center" wrapText="1"/>
    </xf>
    <xf numFmtId="0" fontId="50" fillId="12" borderId="0" xfId="0" applyFont="1" applyFill="1" applyAlignment="1">
      <alignment vertical="top" wrapText="1"/>
    </xf>
    <xf numFmtId="2" fontId="2" fillId="12" borderId="0" xfId="0" applyNumberFormat="1" applyFont="1" applyFill="1"/>
    <xf numFmtId="164" fontId="5" fillId="12" borderId="0" xfId="0" applyNumberFormat="1" applyFont="1" applyFill="1"/>
    <xf numFmtId="0" fontId="2" fillId="12" borderId="0" xfId="0" applyFont="1" applyFill="1" applyAlignment="1">
      <alignment horizontal="center"/>
    </xf>
    <xf numFmtId="0" fontId="5" fillId="2" borderId="0" xfId="0" applyFont="1" applyFill="1" applyProtection="1">
      <protection locked="0"/>
    </xf>
    <xf numFmtId="0" fontId="2" fillId="6" borderId="0" xfId="0" applyFont="1" applyFill="1"/>
    <xf numFmtId="0" fontId="5" fillId="6" borderId="0" xfId="0" applyFont="1" applyFill="1"/>
    <xf numFmtId="0" fontId="2" fillId="6" borderId="0" xfId="0" applyFont="1" applyFill="1" applyAlignment="1">
      <alignment vertical="center"/>
    </xf>
    <xf numFmtId="0" fontId="2" fillId="6" borderId="0" xfId="0" applyFont="1" applyFill="1" applyAlignment="1" applyProtection="1">
      <alignment horizontal="right" vertical="center"/>
      <protection locked="0"/>
    </xf>
    <xf numFmtId="0" fontId="2" fillId="6" borderId="0" xfId="0" applyFont="1" applyFill="1" applyAlignment="1" applyProtection="1">
      <alignment vertical="center"/>
      <protection locked="0"/>
    </xf>
    <xf numFmtId="0" fontId="6" fillId="11" borderId="5" xfId="0" applyFont="1" applyFill="1" applyBorder="1" applyAlignment="1">
      <alignment vertical="center"/>
    </xf>
    <xf numFmtId="0" fontId="6" fillId="11" borderId="19" xfId="0" applyFont="1" applyFill="1" applyBorder="1" applyAlignment="1">
      <alignment vertical="center"/>
    </xf>
    <xf numFmtId="0" fontId="32" fillId="3" borderId="22" xfId="0" applyFont="1" applyFill="1" applyBorder="1" applyAlignment="1">
      <alignment horizontal="center" vertical="center" wrapText="1"/>
    </xf>
    <xf numFmtId="0" fontId="6" fillId="11" borderId="16" xfId="0" applyFont="1" applyFill="1" applyBorder="1" applyAlignment="1">
      <alignment vertical="center"/>
    </xf>
    <xf numFmtId="0" fontId="33" fillId="17" borderId="1" xfId="0" applyFont="1" applyFill="1" applyBorder="1" applyAlignment="1">
      <alignment horizontal="center"/>
    </xf>
    <xf numFmtId="0" fontId="25" fillId="0" borderId="0" xfId="0" applyFont="1" applyAlignment="1">
      <alignment horizontal="left" wrapText="1"/>
    </xf>
    <xf numFmtId="0" fontId="70" fillId="11" borderId="0" xfId="6" applyFont="1" applyFill="1"/>
    <xf numFmtId="0" fontId="50" fillId="0" borderId="1" xfId="0" applyFont="1" applyBorder="1" applyAlignment="1">
      <alignment vertical="top" wrapText="1"/>
    </xf>
    <xf numFmtId="2" fontId="2" fillId="0" borderId="1" xfId="0" applyNumberFormat="1" applyFont="1" applyBorder="1"/>
    <xf numFmtId="2" fontId="2" fillId="3" borderId="0" xfId="0" applyNumberFormat="1" applyFont="1" applyFill="1" applyAlignment="1">
      <alignment vertical="center"/>
    </xf>
    <xf numFmtId="0" fontId="75" fillId="0" borderId="0" xfId="0" applyFont="1"/>
    <xf numFmtId="0" fontId="75" fillId="13" borderId="0" xfId="0" applyFont="1" applyFill="1" applyAlignment="1">
      <alignment horizontal="right"/>
    </xf>
    <xf numFmtId="0" fontId="75" fillId="13" borderId="1" xfId="0" applyFont="1" applyFill="1" applyBorder="1"/>
    <xf numFmtId="165" fontId="75" fillId="13" borderId="0" xfId="0" applyNumberFormat="1" applyFont="1" applyFill="1" applyAlignment="1">
      <alignment horizontal="right"/>
    </xf>
    <xf numFmtId="164" fontId="76" fillId="13" borderId="1" xfId="0" applyNumberFormat="1" applyFont="1" applyFill="1" applyBorder="1" applyAlignment="1">
      <alignment horizontal="center"/>
    </xf>
    <xf numFmtId="0" fontId="47" fillId="0" borderId="13" xfId="0" applyFont="1" applyBorder="1"/>
    <xf numFmtId="0" fontId="47" fillId="0" borderId="2" xfId="0" applyFont="1" applyBorder="1"/>
    <xf numFmtId="164" fontId="5" fillId="3" borderId="0" xfId="0" applyNumberFormat="1" applyFont="1" applyFill="1" applyAlignment="1">
      <alignment vertical="center"/>
    </xf>
    <xf numFmtId="0" fontId="44" fillId="12" borderId="7" xfId="0" applyFont="1" applyFill="1" applyBorder="1" applyAlignment="1">
      <alignment horizontal="left" vertical="center" wrapText="1"/>
    </xf>
    <xf numFmtId="0" fontId="50" fillId="12" borderId="7" xfId="0" applyFont="1" applyFill="1" applyBorder="1" applyAlignment="1">
      <alignment vertical="top" wrapText="1"/>
    </xf>
    <xf numFmtId="2" fontId="2" fillId="12" borderId="7" xfId="0" applyNumberFormat="1" applyFont="1" applyFill="1" applyBorder="1"/>
    <xf numFmtId="164" fontId="5" fillId="12" borderId="7" xfId="0" applyNumberFormat="1" applyFont="1" applyFill="1" applyBorder="1"/>
    <xf numFmtId="39" fontId="51" fillId="11" borderId="49" xfId="0" applyNumberFormat="1" applyFont="1" applyFill="1" applyBorder="1" applyAlignment="1" applyProtection="1">
      <alignment vertical="center"/>
      <protection locked="0"/>
    </xf>
    <xf numFmtId="39" fontId="5" fillId="11" borderId="5" xfId="0" applyNumberFormat="1" applyFont="1" applyFill="1" applyBorder="1" applyAlignment="1" applyProtection="1">
      <alignment vertical="center"/>
      <protection locked="0"/>
    </xf>
    <xf numFmtId="39" fontId="5" fillId="11" borderId="5" xfId="0" applyNumberFormat="1" applyFont="1" applyFill="1" applyBorder="1" applyAlignment="1">
      <alignment vertical="center"/>
    </xf>
    <xf numFmtId="2" fontId="5" fillId="11" borderId="5" xfId="0" applyNumberFormat="1" applyFont="1" applyFill="1" applyBorder="1" applyAlignment="1">
      <alignment vertical="center"/>
    </xf>
    <xf numFmtId="164" fontId="5" fillId="11" borderId="5" xfId="0" applyNumberFormat="1" applyFont="1" applyFill="1" applyBorder="1" applyAlignment="1">
      <alignment vertical="center"/>
    </xf>
    <xf numFmtId="0" fontId="5" fillId="11" borderId="55" xfId="0" applyFont="1" applyFill="1" applyBorder="1" applyAlignment="1">
      <alignment vertical="center"/>
    </xf>
    <xf numFmtId="0" fontId="24" fillId="11" borderId="1" xfId="0" applyFont="1" applyFill="1" applyBorder="1" applyAlignment="1">
      <alignment horizontal="left" vertical="center"/>
    </xf>
    <xf numFmtId="0" fontId="17" fillId="0" borderId="0" xfId="0" applyFont="1"/>
    <xf numFmtId="8" fontId="84" fillId="5" borderId="17" xfId="0" applyNumberFormat="1" applyFont="1" applyFill="1" applyBorder="1"/>
    <xf numFmtId="4" fontId="84" fillId="5" borderId="17" xfId="0" applyNumberFormat="1" applyFont="1" applyFill="1" applyBorder="1"/>
    <xf numFmtId="0" fontId="6" fillId="11" borderId="56" xfId="0" applyFont="1" applyFill="1" applyBorder="1" applyAlignment="1">
      <alignment horizontal="left"/>
    </xf>
    <xf numFmtId="0" fontId="6" fillId="11" borderId="57" xfId="0" applyFont="1" applyFill="1" applyBorder="1"/>
    <xf numFmtId="39" fontId="6" fillId="11" borderId="15" xfId="0" applyNumberFormat="1" applyFont="1" applyFill="1" applyBorder="1" applyProtection="1">
      <protection locked="0"/>
    </xf>
    <xf numFmtId="4" fontId="15" fillId="13" borderId="17" xfId="0" applyNumberFormat="1" applyFont="1" applyFill="1" applyBorder="1" applyAlignment="1">
      <alignment horizontal="center"/>
    </xf>
    <xf numFmtId="8" fontId="15" fillId="13" borderId="17" xfId="0" applyNumberFormat="1" applyFont="1" applyFill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0" fontId="5" fillId="12" borderId="1" xfId="0" applyFont="1" applyFill="1" applyBorder="1"/>
    <xf numFmtId="2" fontId="5" fillId="12" borderId="1" xfId="0" applyNumberFormat="1" applyFont="1" applyFill="1" applyBorder="1"/>
    <xf numFmtId="164" fontId="5" fillId="12" borderId="1" xfId="0" applyNumberFormat="1" applyFont="1" applyFill="1" applyBorder="1"/>
    <xf numFmtId="0" fontId="5" fillId="11" borderId="3" xfId="0" applyFont="1" applyFill="1" applyBorder="1" applyAlignment="1">
      <alignment horizontal="center"/>
    </xf>
    <xf numFmtId="39" fontId="5" fillId="11" borderId="0" xfId="0" applyNumberFormat="1" applyFont="1" applyFill="1" applyProtection="1">
      <protection locked="0"/>
    </xf>
    <xf numFmtId="39" fontId="5" fillId="11" borderId="2" xfId="0" applyNumberFormat="1" applyFont="1" applyFill="1" applyBorder="1" applyProtection="1">
      <protection locked="0"/>
    </xf>
    <xf numFmtId="14" fontId="5" fillId="0" borderId="0" xfId="0" applyNumberFormat="1" applyFont="1" applyProtection="1">
      <protection locked="0"/>
    </xf>
    <xf numFmtId="0" fontId="5" fillId="0" borderId="0" xfId="0" applyFont="1" applyAlignment="1">
      <alignment horizontal="right"/>
    </xf>
    <xf numFmtId="39" fontId="5" fillId="0" borderId="0" xfId="0" applyNumberFormat="1" applyFont="1"/>
    <xf numFmtId="0" fontId="0" fillId="0" borderId="0" xfId="0" applyAlignment="1">
      <alignment horizontal="right"/>
    </xf>
    <xf numFmtId="0" fontId="6" fillId="2" borderId="0" xfId="0" applyFont="1" applyFill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20" fontId="33" fillId="2" borderId="16" xfId="0" applyNumberFormat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11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167" fontId="33" fillId="2" borderId="16" xfId="0" applyNumberFormat="1" applyFont="1" applyFill="1" applyBorder="1" applyAlignment="1" applyProtection="1">
      <alignment horizontal="center" vertical="center"/>
      <protection locked="0"/>
    </xf>
    <xf numFmtId="4" fontId="5" fillId="0" borderId="8" xfId="0" applyNumberFormat="1" applyFont="1" applyBorder="1"/>
    <xf numFmtId="0" fontId="5" fillId="0" borderId="8" xfId="0" applyFont="1" applyBorder="1"/>
    <xf numFmtId="0" fontId="15" fillId="0" borderId="1" xfId="0" applyFont="1" applyBorder="1" applyAlignment="1">
      <alignment horizontal="center"/>
    </xf>
    <xf numFmtId="0" fontId="58" fillId="0" borderId="0" xfId="0" applyFont="1" applyAlignment="1">
      <alignment vertical="top" wrapText="1"/>
    </xf>
    <xf numFmtId="0" fontId="93" fillId="0" borderId="1" xfId="0" applyFont="1" applyBorder="1" applyAlignment="1">
      <alignment horizontal="left" wrapText="1"/>
    </xf>
    <xf numFmtId="0" fontId="53" fillId="0" borderId="0" xfId="0" applyFont="1" applyAlignment="1">
      <alignment horizontal="left" wrapText="1"/>
    </xf>
    <xf numFmtId="8" fontId="15" fillId="5" borderId="30" xfId="0" applyNumberFormat="1" applyFont="1" applyFill="1" applyBorder="1"/>
    <xf numFmtId="8" fontId="56" fillId="5" borderId="30" xfId="0" applyNumberFormat="1" applyFont="1" applyFill="1" applyBorder="1"/>
    <xf numFmtId="0" fontId="32" fillId="0" borderId="35" xfId="0" applyFont="1" applyBorder="1"/>
    <xf numFmtId="0" fontId="32" fillId="0" borderId="36" xfId="0" applyFont="1" applyBorder="1"/>
    <xf numFmtId="0" fontId="6" fillId="2" borderId="0" xfId="0" applyFont="1" applyFill="1"/>
    <xf numFmtId="4" fontId="29" fillId="8" borderId="50" xfId="3" applyNumberFormat="1" applyFont="1" applyBorder="1" applyAlignment="1"/>
    <xf numFmtId="4" fontId="29" fillId="8" borderId="4" xfId="3" applyNumberFormat="1" applyFont="1" applyBorder="1" applyAlignment="1"/>
    <xf numFmtId="0" fontId="53" fillId="0" borderId="1" xfId="0" applyFont="1" applyBorder="1" applyAlignment="1">
      <alignment wrapText="1"/>
    </xf>
    <xf numFmtId="0" fontId="44" fillId="0" borderId="1" xfId="0" applyFont="1" applyBorder="1"/>
    <xf numFmtId="0" fontId="47" fillId="0" borderId="0" xfId="0" applyFont="1" applyAlignment="1">
      <alignment vertical="center" wrapText="1"/>
    </xf>
    <xf numFmtId="0" fontId="22" fillId="0" borderId="0" xfId="6" applyFill="1" applyBorder="1" applyAlignment="1">
      <alignment vertical="center" wrapText="1"/>
    </xf>
    <xf numFmtId="0" fontId="46" fillId="0" borderId="0" xfId="6" applyFont="1" applyFill="1" applyBorder="1" applyAlignment="1">
      <alignment vertical="center" wrapText="1"/>
    </xf>
    <xf numFmtId="0" fontId="11" fillId="0" borderId="27" xfId="0" applyFont="1" applyBorder="1"/>
    <xf numFmtId="0" fontId="11" fillId="0" borderId="17" xfId="0" applyFont="1" applyBorder="1"/>
    <xf numFmtId="0" fontId="32" fillId="0" borderId="27" xfId="0" applyFont="1" applyBorder="1"/>
    <xf numFmtId="0" fontId="32" fillId="0" borderId="17" xfId="0" applyFont="1" applyBorder="1"/>
    <xf numFmtId="0" fontId="2" fillId="17" borderId="0" xfId="0" applyFont="1" applyFill="1" applyAlignment="1" applyProtection="1">
      <alignment horizontal="left" wrapText="1"/>
      <protection locked="0"/>
    </xf>
    <xf numFmtId="0" fontId="33" fillId="17" borderId="7" xfId="0" applyFont="1" applyFill="1" applyBorder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68" fillId="17" borderId="1" xfId="0" applyFont="1" applyFill="1" applyBorder="1" applyAlignment="1">
      <alignment horizontal="center" wrapText="1"/>
    </xf>
    <xf numFmtId="0" fontId="33" fillId="17" borderId="1" xfId="0" applyFont="1" applyFill="1" applyBorder="1" applyAlignment="1">
      <alignment horizontal="center" wrapText="1"/>
    </xf>
    <xf numFmtId="0" fontId="25" fillId="0" borderId="0" xfId="0" applyFont="1" applyAlignment="1">
      <alignment horizontal="right" wrapText="1"/>
    </xf>
    <xf numFmtId="0" fontId="12" fillId="17" borderId="0" xfId="0" applyFont="1" applyFill="1" applyAlignment="1">
      <alignment horizontal="right" wrapText="1"/>
    </xf>
    <xf numFmtId="0" fontId="33" fillId="0" borderId="1" xfId="0" applyFont="1" applyBorder="1" applyAlignment="1">
      <alignment horizontal="center" wrapText="1"/>
    </xf>
    <xf numFmtId="0" fontId="30" fillId="11" borderId="0" xfId="0" applyFont="1" applyFill="1" applyAlignment="1">
      <alignment horizontal="right" vertical="center" wrapText="1"/>
    </xf>
    <xf numFmtId="0" fontId="33" fillId="15" borderId="0" xfId="0" applyFont="1" applyFill="1" applyAlignment="1">
      <alignment horizontal="left" wrapText="1"/>
    </xf>
    <xf numFmtId="0" fontId="33" fillId="15" borderId="41" xfId="0" applyFont="1" applyFill="1" applyBorder="1" applyAlignment="1">
      <alignment horizontal="left" wrapText="1"/>
    </xf>
    <xf numFmtId="0" fontId="97" fillId="15" borderId="0" xfId="0" applyFont="1" applyFill="1" applyAlignment="1">
      <alignment horizontal="left"/>
    </xf>
    <xf numFmtId="0" fontId="33" fillId="15" borderId="0" xfId="0" applyFont="1" applyFill="1" applyAlignment="1">
      <alignment horizontal="left"/>
    </xf>
    <xf numFmtId="0" fontId="98" fillId="15" borderId="0" xfId="0" applyFont="1" applyFill="1" applyAlignment="1">
      <alignment horizontal="left" vertical="center"/>
    </xf>
    <xf numFmtId="0" fontId="32" fillId="0" borderId="0" xfId="0" applyFont="1" applyAlignment="1">
      <alignment horizontal="left"/>
    </xf>
    <xf numFmtId="0" fontId="25" fillId="0" borderId="33" xfId="0" applyFont="1" applyBorder="1" applyAlignment="1">
      <alignment horizontal="left"/>
    </xf>
    <xf numFmtId="0" fontId="53" fillId="2" borderId="16" xfId="0" applyFont="1" applyFill="1" applyBorder="1" applyProtection="1">
      <protection locked="0"/>
    </xf>
    <xf numFmtId="0" fontId="53" fillId="2" borderId="5" xfId="0" applyFont="1" applyFill="1" applyBorder="1" applyProtection="1">
      <protection locked="0"/>
    </xf>
    <xf numFmtId="0" fontId="25" fillId="2" borderId="16" xfId="0" applyFont="1" applyFill="1" applyBorder="1"/>
    <xf numFmtId="0" fontId="25" fillId="2" borderId="5" xfId="0" applyFont="1" applyFill="1" applyBorder="1"/>
    <xf numFmtId="0" fontId="69" fillId="11" borderId="49" xfId="0" applyFont="1" applyFill="1" applyBorder="1"/>
    <xf numFmtId="0" fontId="71" fillId="11" borderId="55" xfId="0" applyFont="1" applyFill="1" applyBorder="1"/>
    <xf numFmtId="0" fontId="69" fillId="11" borderId="50" xfId="0" applyFont="1" applyFill="1" applyBorder="1"/>
    <xf numFmtId="0" fontId="71" fillId="11" borderId="37" xfId="0" applyFont="1" applyFill="1" applyBorder="1"/>
    <xf numFmtId="0" fontId="25" fillId="11" borderId="0" xfId="0" applyFont="1" applyFill="1" applyAlignment="1">
      <alignment vertical="center"/>
    </xf>
    <xf numFmtId="0" fontId="2" fillId="15" borderId="0" xfId="0" applyFont="1" applyFill="1"/>
    <xf numFmtId="0" fontId="2" fillId="2" borderId="0" xfId="0" applyFont="1" applyFill="1"/>
    <xf numFmtId="0" fontId="30" fillId="0" borderId="0" xfId="0" applyFont="1" applyAlignment="1">
      <alignment wrapText="1"/>
    </xf>
    <xf numFmtId="0" fontId="99" fillId="0" borderId="0" xfId="0" applyFont="1" applyAlignment="1">
      <alignment vertical="top"/>
    </xf>
    <xf numFmtId="0" fontId="44" fillId="0" borderId="0" xfId="0" applyFont="1"/>
    <xf numFmtId="14" fontId="53" fillId="2" borderId="49" xfId="0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 applyAlignment="1" applyProtection="1">
      <alignment horizontal="center"/>
      <protection locked="0"/>
    </xf>
    <xf numFmtId="9" fontId="3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11" borderId="0" xfId="0" applyFont="1" applyFill="1"/>
    <xf numFmtId="0" fontId="22" fillId="0" borderId="0" xfId="6" applyFill="1" applyAlignment="1">
      <alignment vertical="top"/>
    </xf>
    <xf numFmtId="39" fontId="81" fillId="11" borderId="1" xfId="6" applyNumberFormat="1" applyFont="1" applyFill="1" applyBorder="1" applyAlignment="1" applyProtection="1">
      <alignment vertical="center"/>
      <protection locked="0"/>
    </xf>
    <xf numFmtId="39" fontId="81" fillId="11" borderId="21" xfId="6" applyNumberFormat="1" applyFont="1" applyFill="1" applyBorder="1" applyAlignment="1" applyProtection="1">
      <alignment vertical="center"/>
      <protection locked="0"/>
    </xf>
    <xf numFmtId="168" fontId="33" fillId="0" borderId="17" xfId="0" applyNumberFormat="1" applyFont="1" applyBorder="1" applyAlignment="1">
      <alignment horizontal="center" vertical="center"/>
    </xf>
    <xf numFmtId="0" fontId="2" fillId="11" borderId="40" xfId="0" applyFont="1" applyFill="1" applyBorder="1" applyAlignment="1">
      <alignment vertical="center"/>
    </xf>
    <xf numFmtId="4" fontId="2" fillId="11" borderId="0" xfId="0" applyNumberFormat="1" applyFont="1" applyFill="1" applyAlignment="1">
      <alignment horizontal="center" vertical="center"/>
    </xf>
    <xf numFmtId="4" fontId="33" fillId="11" borderId="0" xfId="0" applyNumberFormat="1" applyFont="1" applyFill="1" applyAlignment="1">
      <alignment horizontal="center" vertical="center"/>
    </xf>
    <xf numFmtId="4" fontId="2" fillId="11" borderId="0" xfId="0" applyNumberFormat="1" applyFont="1" applyFill="1" applyAlignment="1">
      <alignment horizontal="right" vertical="center"/>
    </xf>
    <xf numFmtId="4" fontId="33" fillId="11" borderId="41" xfId="0" applyNumberFormat="1" applyFont="1" applyFill="1" applyBorder="1" applyAlignment="1">
      <alignment horizontal="center" vertical="center"/>
    </xf>
    <xf numFmtId="0" fontId="2" fillId="11" borderId="47" xfId="0" applyFont="1" applyFill="1" applyBorder="1" applyAlignment="1">
      <alignment vertical="center"/>
    </xf>
    <xf numFmtId="4" fontId="33" fillId="11" borderId="24" xfId="0" applyNumberFormat="1" applyFont="1" applyFill="1" applyBorder="1" applyAlignment="1">
      <alignment horizontal="center" vertical="center"/>
    </xf>
    <xf numFmtId="4" fontId="2" fillId="11" borderId="24" xfId="0" applyNumberFormat="1" applyFont="1" applyFill="1" applyBorder="1" applyAlignment="1">
      <alignment horizontal="center" vertical="center"/>
    </xf>
    <xf numFmtId="4" fontId="2" fillId="11" borderId="24" xfId="0" applyNumberFormat="1" applyFont="1" applyFill="1" applyBorder="1" applyAlignment="1">
      <alignment horizontal="right" vertical="center"/>
    </xf>
    <xf numFmtId="4" fontId="33" fillId="11" borderId="39" xfId="0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left"/>
    </xf>
    <xf numFmtId="0" fontId="33" fillId="2" borderId="2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8" fontId="5" fillId="0" borderId="16" xfId="0" applyNumberFormat="1" applyFont="1" applyBorder="1" applyAlignment="1" applyProtection="1">
      <alignment horizontal="center"/>
      <protection locked="0"/>
    </xf>
    <xf numFmtId="8" fontId="5" fillId="0" borderId="5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>
      <alignment horizontal="center"/>
    </xf>
    <xf numFmtId="0" fontId="15" fillId="11" borderId="49" xfId="0" applyFont="1" applyFill="1" applyBorder="1" applyAlignment="1" applyProtection="1">
      <alignment horizontal="center" vertical="center"/>
      <protection locked="0"/>
    </xf>
    <xf numFmtId="0" fontId="15" fillId="11" borderId="19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78" fillId="0" borderId="47" xfId="0" applyFont="1" applyBorder="1" applyAlignment="1">
      <alignment horizontal="center" vertical="center"/>
    </xf>
    <xf numFmtId="0" fontId="78" fillId="0" borderId="2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 wrapText="1"/>
    </xf>
    <xf numFmtId="0" fontId="49" fillId="11" borderId="16" xfId="0" applyFont="1" applyFill="1" applyBorder="1" applyAlignment="1">
      <alignment horizontal="left" vertical="center"/>
    </xf>
    <xf numFmtId="0" fontId="49" fillId="11" borderId="5" xfId="0" applyFont="1" applyFill="1" applyBorder="1" applyAlignment="1">
      <alignment horizontal="left" vertical="center"/>
    </xf>
    <xf numFmtId="0" fontId="49" fillId="11" borderId="19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164" fontId="2" fillId="11" borderId="31" xfId="0" applyNumberFormat="1" applyFont="1" applyFill="1" applyBorder="1" applyAlignment="1">
      <alignment horizontal="left" vertical="top" wrapText="1"/>
    </xf>
    <xf numFmtId="164" fontId="2" fillId="11" borderId="32" xfId="0" applyNumberFormat="1" applyFont="1" applyFill="1" applyBorder="1" applyAlignment="1">
      <alignment horizontal="left" vertical="top" wrapText="1"/>
    </xf>
    <xf numFmtId="164" fontId="2" fillId="11" borderId="26" xfId="0" applyNumberFormat="1" applyFont="1" applyFill="1" applyBorder="1" applyAlignment="1">
      <alignment horizontal="left" vertical="top" wrapText="1"/>
    </xf>
    <xf numFmtId="164" fontId="2" fillId="11" borderId="40" xfId="0" applyNumberFormat="1" applyFont="1" applyFill="1" applyBorder="1" applyAlignment="1">
      <alignment horizontal="left" vertical="top" wrapText="1"/>
    </xf>
    <xf numFmtId="164" fontId="2" fillId="11" borderId="0" xfId="0" applyNumberFormat="1" applyFont="1" applyFill="1" applyAlignment="1">
      <alignment horizontal="left" vertical="top" wrapText="1"/>
    </xf>
    <xf numFmtId="164" fontId="2" fillId="11" borderId="41" xfId="0" applyNumberFormat="1" applyFont="1" applyFill="1" applyBorder="1" applyAlignment="1">
      <alignment horizontal="left" vertical="top" wrapText="1"/>
    </xf>
    <xf numFmtId="0" fontId="6" fillId="11" borderId="16" xfId="0" applyFont="1" applyFill="1" applyBorder="1" applyAlignment="1">
      <alignment horizontal="left"/>
    </xf>
    <xf numFmtId="0" fontId="6" fillId="11" borderId="5" xfId="0" applyFont="1" applyFill="1" applyBorder="1" applyAlignment="1">
      <alignment horizontal="left"/>
    </xf>
    <xf numFmtId="0" fontId="6" fillId="11" borderId="19" xfId="0" applyFont="1" applyFill="1" applyBorder="1" applyAlignment="1">
      <alignment horizontal="left"/>
    </xf>
    <xf numFmtId="164" fontId="2" fillId="0" borderId="31" xfId="0" applyNumberFormat="1" applyFont="1" applyBorder="1" applyAlignment="1">
      <alignment horizontal="left" vertical="top"/>
    </xf>
    <xf numFmtId="164" fontId="2" fillId="0" borderId="32" xfId="0" applyNumberFormat="1" applyFont="1" applyBorder="1" applyAlignment="1">
      <alignment horizontal="left" vertical="top"/>
    </xf>
    <xf numFmtId="164" fontId="2" fillId="0" borderId="26" xfId="0" applyNumberFormat="1" applyFont="1" applyBorder="1" applyAlignment="1">
      <alignment horizontal="left" vertical="top"/>
    </xf>
    <xf numFmtId="164" fontId="2" fillId="0" borderId="40" xfId="0" applyNumberFormat="1" applyFont="1" applyBorder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4" fontId="2" fillId="0" borderId="41" xfId="0" applyNumberFormat="1" applyFont="1" applyBorder="1" applyAlignment="1">
      <alignment horizontal="left" vertical="top"/>
    </xf>
    <xf numFmtId="0" fontId="2" fillId="2" borderId="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8" fillId="0" borderId="20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52" xfId="0" applyFont="1" applyBorder="1" applyAlignment="1">
      <alignment horizontal="center" vertical="center"/>
    </xf>
    <xf numFmtId="0" fontId="24" fillId="2" borderId="4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7" borderId="12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8" fontId="5" fillId="6" borderId="16" xfId="0" applyNumberFormat="1" applyFont="1" applyFill="1" applyBorder="1" applyAlignment="1">
      <alignment horizontal="center" vertical="center"/>
    </xf>
    <xf numFmtId="8" fontId="5" fillId="6" borderId="55" xfId="0" applyNumberFormat="1" applyFont="1" applyFill="1" applyBorder="1" applyAlignment="1">
      <alignment horizontal="center" vertical="center"/>
    </xf>
    <xf numFmtId="8" fontId="2" fillId="6" borderId="29" xfId="0" applyNumberFormat="1" applyFont="1" applyFill="1" applyBorder="1" applyAlignment="1">
      <alignment horizontal="center"/>
    </xf>
    <xf numFmtId="8" fontId="2" fillId="6" borderId="37" xfId="0" applyNumberFormat="1" applyFont="1" applyFill="1" applyBorder="1" applyAlignment="1">
      <alignment horizontal="center"/>
    </xf>
    <xf numFmtId="8" fontId="15" fillId="0" borderId="16" xfId="0" applyNumberFormat="1" applyFont="1" applyBorder="1" applyAlignment="1" applyProtection="1">
      <alignment horizontal="center"/>
      <protection locked="0"/>
    </xf>
    <xf numFmtId="8" fontId="15" fillId="0" borderId="55" xfId="0" applyNumberFormat="1" applyFont="1" applyBorder="1" applyAlignment="1" applyProtection="1">
      <alignment horizontal="center"/>
      <protection locked="0"/>
    </xf>
    <xf numFmtId="0" fontId="53" fillId="0" borderId="0" xfId="0" applyFont="1" applyAlignment="1">
      <alignment horizontal="left" vertical="top" wrapText="1"/>
    </xf>
    <xf numFmtId="0" fontId="17" fillId="11" borderId="18" xfId="0" applyFont="1" applyFill="1" applyBorder="1" applyAlignment="1">
      <alignment horizontal="left" vertical="center" wrapText="1"/>
    </xf>
    <xf numFmtId="0" fontId="17" fillId="11" borderId="3" xfId="0" applyFont="1" applyFill="1" applyBorder="1" applyAlignment="1">
      <alignment horizontal="left" vertical="center" wrapText="1"/>
    </xf>
    <xf numFmtId="0" fontId="17" fillId="11" borderId="38" xfId="0" applyFont="1" applyFill="1" applyBorder="1" applyAlignment="1">
      <alignment horizontal="left" vertical="center" wrapText="1"/>
    </xf>
    <xf numFmtId="0" fontId="17" fillId="11" borderId="13" xfId="0" applyFont="1" applyFill="1" applyBorder="1" applyAlignment="1">
      <alignment horizontal="left" vertical="center" wrapText="1"/>
    </xf>
    <xf numFmtId="0" fontId="17" fillId="11" borderId="2" xfId="0" applyFont="1" applyFill="1" applyBorder="1" applyAlignment="1">
      <alignment horizontal="left" vertical="center" wrapText="1"/>
    </xf>
    <xf numFmtId="0" fontId="17" fillId="11" borderId="14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2" fillId="2" borderId="40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33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8" fontId="15" fillId="5" borderId="41" xfId="0" applyNumberFormat="1" applyFont="1" applyFill="1" applyBorder="1" applyAlignment="1">
      <alignment horizontal="right"/>
    </xf>
    <xf numFmtId="8" fontId="15" fillId="5" borderId="43" xfId="0" applyNumberFormat="1" applyFont="1" applyFill="1" applyBorder="1" applyAlignment="1">
      <alignment horizontal="right"/>
    </xf>
    <xf numFmtId="0" fontId="2" fillId="0" borderId="36" xfId="0" applyFont="1" applyBorder="1" applyAlignment="1">
      <alignment horizontal="center" shrinkToFit="1"/>
    </xf>
    <xf numFmtId="0" fontId="2" fillId="2" borderId="4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60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43" xfId="0" applyFont="1" applyFill="1" applyBorder="1" applyAlignment="1">
      <alignment horizontal="center" wrapText="1"/>
    </xf>
    <xf numFmtId="0" fontId="53" fillId="0" borderId="0" xfId="0" applyFont="1" applyAlignment="1">
      <alignment horizontal="left" wrapText="1"/>
    </xf>
    <xf numFmtId="0" fontId="29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wrapText="1"/>
    </xf>
    <xf numFmtId="0" fontId="53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wrapText="1"/>
    </xf>
    <xf numFmtId="0" fontId="78" fillId="0" borderId="50" xfId="0" applyFont="1" applyBorder="1" applyAlignment="1">
      <alignment horizontal="center" vertical="center"/>
    </xf>
    <xf numFmtId="0" fontId="78" fillId="0" borderId="4" xfId="0" applyFont="1" applyBorder="1" applyAlignment="1">
      <alignment horizontal="center" vertical="center"/>
    </xf>
    <xf numFmtId="0" fontId="78" fillId="0" borderId="37" xfId="0" applyFont="1" applyBorder="1" applyAlignment="1">
      <alignment horizontal="center" vertical="center"/>
    </xf>
    <xf numFmtId="0" fontId="47" fillId="13" borderId="18" xfId="0" applyFont="1" applyFill="1" applyBorder="1" applyAlignment="1">
      <alignment horizontal="left" wrapText="1"/>
    </xf>
    <xf numFmtId="0" fontId="47" fillId="13" borderId="3" xfId="0" applyFont="1" applyFill="1" applyBorder="1" applyAlignment="1">
      <alignment horizontal="left" wrapText="1"/>
    </xf>
    <xf numFmtId="0" fontId="47" fillId="13" borderId="38" xfId="0" applyFont="1" applyFill="1" applyBorder="1" applyAlignment="1">
      <alignment horizontal="left" wrapText="1"/>
    </xf>
    <xf numFmtId="0" fontId="47" fillId="13" borderId="13" xfId="0" applyFont="1" applyFill="1" applyBorder="1" applyAlignment="1">
      <alignment horizontal="left" wrapText="1"/>
    </xf>
    <xf numFmtId="0" fontId="47" fillId="13" borderId="2" xfId="0" applyFont="1" applyFill="1" applyBorder="1" applyAlignment="1">
      <alignment horizontal="left" wrapText="1"/>
    </xf>
    <xf numFmtId="0" fontId="47" fillId="13" borderId="14" xfId="0" applyFont="1" applyFill="1" applyBorder="1" applyAlignment="1">
      <alignment horizontal="left" wrapText="1"/>
    </xf>
    <xf numFmtId="0" fontId="29" fillId="11" borderId="0" xfId="0" applyFont="1" applyFill="1" applyAlignment="1">
      <alignment horizontal="left" vertical="center" wrapText="1"/>
    </xf>
    <xf numFmtId="0" fontId="78" fillId="0" borderId="31" xfId="0" applyFont="1" applyBorder="1" applyAlignment="1">
      <alignment horizontal="center" vertical="center"/>
    </xf>
    <xf numFmtId="0" fontId="79" fillId="0" borderId="32" xfId="0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left" vertical="top" wrapText="1"/>
    </xf>
    <xf numFmtId="0" fontId="33" fillId="2" borderId="7" xfId="0" applyFont="1" applyFill="1" applyBorder="1" applyAlignment="1">
      <alignment horizontal="left" wrapText="1"/>
    </xf>
    <xf numFmtId="0" fontId="33" fillId="2" borderId="52" xfId="0" applyFont="1" applyFill="1" applyBorder="1" applyAlignment="1">
      <alignment horizontal="left" wrapText="1"/>
    </xf>
    <xf numFmtId="0" fontId="33" fillId="0" borderId="4" xfId="0" applyFont="1" applyBorder="1" applyAlignment="1">
      <alignment horizontal="left" wrapText="1"/>
    </xf>
    <xf numFmtId="0" fontId="33" fillId="0" borderId="37" xfId="0" applyFont="1" applyBorder="1" applyAlignment="1">
      <alignment horizontal="left" wrapText="1"/>
    </xf>
    <xf numFmtId="0" fontId="51" fillId="0" borderId="0" xfId="0" applyFont="1" applyAlignment="1">
      <alignment horizontal="right" vertical="center"/>
    </xf>
    <xf numFmtId="0" fontId="51" fillId="0" borderId="41" xfId="0" applyFont="1" applyBorder="1" applyAlignment="1">
      <alignment horizontal="right" vertical="center"/>
    </xf>
    <xf numFmtId="0" fontId="33" fillId="0" borderId="7" xfId="0" applyFont="1" applyBorder="1" applyAlignment="1">
      <alignment horizontal="left" wrapText="1"/>
    </xf>
    <xf numFmtId="0" fontId="33" fillId="0" borderId="11" xfId="0" applyFont="1" applyBorder="1" applyAlignment="1">
      <alignment horizontal="left" wrapText="1"/>
    </xf>
    <xf numFmtId="0" fontId="33" fillId="0" borderId="32" xfId="0" applyFont="1" applyBorder="1" applyAlignment="1">
      <alignment horizontal="left" wrapText="1"/>
    </xf>
    <xf numFmtId="0" fontId="33" fillId="0" borderId="1" xfId="0" applyFont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52" xfId="0" applyFont="1" applyFill="1" applyBorder="1" applyAlignment="1">
      <alignment horizontal="center" wrapText="1"/>
    </xf>
    <xf numFmtId="0" fontId="11" fillId="17" borderId="0" xfId="0" applyFont="1" applyFill="1" applyAlignment="1">
      <alignment horizontal="right" wrapText="1"/>
    </xf>
    <xf numFmtId="0" fontId="94" fillId="0" borderId="24" xfId="0" applyFont="1" applyBorder="1" applyAlignment="1">
      <alignment horizontal="center" vertical="center"/>
    </xf>
    <xf numFmtId="0" fontId="94" fillId="0" borderId="39" xfId="0" applyFont="1" applyBorder="1" applyAlignment="1">
      <alignment horizontal="center" vertical="center"/>
    </xf>
    <xf numFmtId="0" fontId="6" fillId="11" borderId="5" xfId="0" applyFont="1" applyFill="1" applyBorder="1" applyAlignment="1">
      <alignment horizontal="left" wrapText="1"/>
    </xf>
    <xf numFmtId="0" fontId="6" fillId="11" borderId="19" xfId="0" applyFont="1" applyFill="1" applyBorder="1" applyAlignment="1">
      <alignment horizontal="left" wrapText="1"/>
    </xf>
    <xf numFmtId="0" fontId="58" fillId="11" borderId="47" xfId="0" applyFont="1" applyFill="1" applyBorder="1" applyAlignment="1">
      <alignment horizontal="left" vertical="top" wrapText="1"/>
    </xf>
    <xf numFmtId="0" fontId="58" fillId="11" borderId="25" xfId="0" applyFont="1" applyFill="1" applyBorder="1" applyAlignment="1">
      <alignment horizontal="left" vertical="top" wrapText="1"/>
    </xf>
    <xf numFmtId="0" fontId="11" fillId="11" borderId="31" xfId="0" applyFont="1" applyFill="1" applyBorder="1" applyAlignment="1">
      <alignment horizontal="center"/>
    </xf>
    <xf numFmtId="0" fontId="11" fillId="11" borderId="26" xfId="0" applyFont="1" applyFill="1" applyBorder="1" applyAlignment="1">
      <alignment horizontal="center"/>
    </xf>
    <xf numFmtId="0" fontId="11" fillId="11" borderId="33" xfId="0" applyFont="1" applyFill="1" applyBorder="1" applyAlignment="1">
      <alignment horizontal="center"/>
    </xf>
    <xf numFmtId="0" fontId="11" fillId="11" borderId="43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2" xfId="0" applyFont="1" applyFill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53" fillId="15" borderId="44" xfId="0" applyFont="1" applyFill="1" applyBorder="1" applyAlignment="1">
      <alignment horizontal="left" vertical="center" wrapText="1"/>
    </xf>
    <xf numFmtId="0" fontId="53" fillId="15" borderId="45" xfId="0" applyFont="1" applyFill="1" applyBorder="1" applyAlignment="1">
      <alignment horizontal="left" vertical="center" wrapText="1"/>
    </xf>
    <xf numFmtId="0" fontId="53" fillId="15" borderId="34" xfId="0" applyFont="1" applyFill="1" applyBorder="1" applyAlignment="1">
      <alignment horizontal="left" vertical="center" wrapText="1"/>
    </xf>
    <xf numFmtId="0" fontId="53" fillId="15" borderId="21" xfId="0" applyFont="1" applyFill="1" applyBorder="1" applyAlignment="1">
      <alignment horizontal="left" vertical="center" wrapText="1"/>
    </xf>
    <xf numFmtId="0" fontId="53" fillId="0" borderId="1" xfId="0" applyFont="1" applyBorder="1" applyAlignment="1">
      <alignment horizontal="left" wrapText="1"/>
    </xf>
    <xf numFmtId="0" fontId="53" fillId="0" borderId="7" xfId="0" applyFont="1" applyBorder="1" applyAlignment="1">
      <alignment horizontal="left" wrapText="1"/>
    </xf>
    <xf numFmtId="0" fontId="45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1" fillId="2" borderId="32" xfId="0" applyFont="1" applyFill="1" applyBorder="1" applyAlignment="1">
      <alignment horizontal="center"/>
    </xf>
    <xf numFmtId="0" fontId="51" fillId="2" borderId="1" xfId="0" applyFont="1" applyFill="1" applyBorder="1" applyAlignment="1">
      <alignment horizontal="center"/>
    </xf>
    <xf numFmtId="0" fontId="53" fillId="0" borderId="21" xfId="0" applyFont="1" applyBorder="1" applyAlignment="1">
      <alignment horizontal="left" wrapText="1"/>
    </xf>
    <xf numFmtId="0" fontId="25" fillId="0" borderId="0" xfId="0" applyFont="1" applyAlignment="1">
      <alignment horizontal="center" wrapText="1"/>
    </xf>
    <xf numFmtId="0" fontId="25" fillId="0" borderId="47" xfId="0" applyFont="1" applyBorder="1" applyAlignment="1">
      <alignment horizontal="left" wrapText="1"/>
    </xf>
    <xf numFmtId="0" fontId="25" fillId="0" borderId="39" xfId="0" applyFont="1" applyBorder="1" applyAlignment="1">
      <alignment horizontal="left" wrapText="1"/>
    </xf>
    <xf numFmtId="0" fontId="29" fillId="15" borderId="47" xfId="0" applyFont="1" applyFill="1" applyBorder="1" applyAlignment="1">
      <alignment horizontal="left" wrapText="1"/>
    </xf>
    <xf numFmtId="0" fontId="29" fillId="15" borderId="39" xfId="0" applyFont="1" applyFill="1" applyBorder="1" applyAlignment="1">
      <alignment horizontal="left" wrapText="1"/>
    </xf>
    <xf numFmtId="0" fontId="53" fillId="15" borderId="50" xfId="0" applyFont="1" applyFill="1" applyBorder="1" applyAlignment="1">
      <alignment horizontal="left" vertical="center" wrapText="1"/>
    </xf>
    <xf numFmtId="0" fontId="53" fillId="15" borderId="37" xfId="0" applyFont="1" applyFill="1" applyBorder="1" applyAlignment="1">
      <alignment horizontal="left" vertical="center" wrapText="1"/>
    </xf>
    <xf numFmtId="0" fontId="29" fillId="15" borderId="47" xfId="0" applyFont="1" applyFill="1" applyBorder="1" applyAlignment="1">
      <alignment horizontal="left" vertical="center" wrapText="1"/>
    </xf>
    <xf numFmtId="0" fontId="29" fillId="15" borderId="39" xfId="0" applyFont="1" applyFill="1" applyBorder="1" applyAlignment="1">
      <alignment horizontal="left" vertical="center" wrapText="1"/>
    </xf>
    <xf numFmtId="0" fontId="53" fillId="0" borderId="40" xfId="0" applyFont="1" applyBorder="1" applyAlignment="1">
      <alignment horizontal="left" vertical="center" wrapText="1"/>
    </xf>
    <xf numFmtId="0" fontId="53" fillId="0" borderId="41" xfId="0" applyFont="1" applyBorder="1" applyAlignment="1">
      <alignment horizontal="left" vertical="center" wrapText="1"/>
    </xf>
    <xf numFmtId="0" fontId="53" fillId="0" borderId="34" xfId="0" applyFont="1" applyBorder="1" applyAlignment="1">
      <alignment horizontal="left" vertical="center" wrapText="1"/>
    </xf>
    <xf numFmtId="0" fontId="53" fillId="0" borderId="21" xfId="0" applyFont="1" applyBorder="1" applyAlignment="1">
      <alignment horizontal="left" vertical="center" wrapText="1"/>
    </xf>
    <xf numFmtId="0" fontId="96" fillId="0" borderId="0" xfId="0" applyFont="1" applyAlignment="1">
      <alignment horizontal="left"/>
    </xf>
    <xf numFmtId="0" fontId="96" fillId="0" borderId="1" xfId="0" applyFont="1" applyBorder="1" applyAlignment="1">
      <alignment horizontal="left"/>
    </xf>
    <xf numFmtId="0" fontId="96" fillId="0" borderId="0" xfId="0" applyFont="1" applyAlignment="1">
      <alignment horizontal="left" wrapText="1"/>
    </xf>
    <xf numFmtId="0" fontId="96" fillId="0" borderId="1" xfId="0" applyFont="1" applyBorder="1" applyAlignment="1">
      <alignment horizontal="left" wrapText="1"/>
    </xf>
    <xf numFmtId="0" fontId="22" fillId="0" borderId="0" xfId="6" applyFill="1" applyBorder="1" applyAlignment="1">
      <alignment horizontal="left"/>
    </xf>
    <xf numFmtId="0" fontId="52" fillId="0" borderId="0" xfId="6" applyFont="1" applyFill="1" applyBorder="1" applyAlignment="1">
      <alignment horizontal="left"/>
    </xf>
    <xf numFmtId="0" fontId="59" fillId="11" borderId="23" xfId="0" applyFont="1" applyFill="1" applyBorder="1" applyAlignment="1">
      <alignment horizontal="left" vertical="center" wrapText="1"/>
    </xf>
    <xf numFmtId="0" fontId="59" fillId="11" borderId="39" xfId="0" applyFont="1" applyFill="1" applyBorder="1" applyAlignment="1">
      <alignment horizontal="left" vertical="center" wrapText="1"/>
    </xf>
    <xf numFmtId="0" fontId="15" fillId="0" borderId="16" xfId="0" applyFont="1" applyBorder="1" applyAlignment="1">
      <alignment horizontal="left" wrapText="1"/>
    </xf>
    <xf numFmtId="0" fontId="15" fillId="0" borderId="55" xfId="0" applyFont="1" applyBorder="1" applyAlignment="1">
      <alignment horizontal="left" wrapText="1"/>
    </xf>
    <xf numFmtId="14" fontId="34" fillId="0" borderId="16" xfId="0" applyNumberFormat="1" applyFont="1" applyBorder="1" applyAlignment="1">
      <alignment horizontal="left" wrapText="1"/>
    </xf>
    <xf numFmtId="14" fontId="34" fillId="0" borderId="55" xfId="0" applyNumberFormat="1" applyFont="1" applyBorder="1" applyAlignment="1">
      <alignment horizontal="left" wrapText="1"/>
    </xf>
    <xf numFmtId="14" fontId="34" fillId="0" borderId="29" xfId="0" applyNumberFormat="1" applyFont="1" applyBorder="1" applyAlignment="1">
      <alignment horizontal="left" wrapText="1"/>
    </xf>
    <xf numFmtId="14" fontId="34" fillId="0" borderId="37" xfId="0" applyNumberFormat="1" applyFont="1" applyBorder="1" applyAlignment="1">
      <alignment horizontal="left" wrapText="1"/>
    </xf>
    <xf numFmtId="0" fontId="45" fillId="0" borderId="0" xfId="0" applyFont="1" applyAlignment="1">
      <alignment horizontal="right" vertical="center" wrapText="1"/>
    </xf>
    <xf numFmtId="0" fontId="52" fillId="0" borderId="0" xfId="6" applyFont="1" applyFill="1" applyBorder="1" applyAlignment="1">
      <alignment horizontal="left" vertical="top"/>
    </xf>
    <xf numFmtId="0" fontId="54" fillId="0" borderId="0" xfId="0" applyFont="1" applyAlignment="1">
      <alignment horizontal="left" vertical="top"/>
    </xf>
    <xf numFmtId="0" fontId="60" fillId="11" borderId="58" xfId="0" applyFont="1" applyFill="1" applyBorder="1" applyAlignment="1">
      <alignment horizontal="left" vertical="center" wrapText="1"/>
    </xf>
    <xf numFmtId="0" fontId="60" fillId="11" borderId="59" xfId="0" applyFont="1" applyFill="1" applyBorder="1" applyAlignment="1">
      <alignment horizontal="left" vertical="center" wrapText="1"/>
    </xf>
    <xf numFmtId="0" fontId="87" fillId="0" borderId="18" xfId="0" applyFont="1" applyBorder="1" applyAlignment="1">
      <alignment horizontal="left" vertical="center" wrapText="1"/>
    </xf>
    <xf numFmtId="0" fontId="87" fillId="0" borderId="3" xfId="0" applyFont="1" applyBorder="1" applyAlignment="1">
      <alignment horizontal="left" vertical="center" wrapText="1"/>
    </xf>
    <xf numFmtId="0" fontId="87" fillId="0" borderId="38" xfId="0" applyFont="1" applyBorder="1" applyAlignment="1">
      <alignment horizontal="left" vertical="center" wrapText="1"/>
    </xf>
    <xf numFmtId="0" fontId="87" fillId="0" borderId="8" xfId="0" applyFont="1" applyBorder="1" applyAlignment="1">
      <alignment horizontal="left" vertical="center" wrapText="1"/>
    </xf>
    <xf numFmtId="0" fontId="87" fillId="0" borderId="0" xfId="0" applyFont="1" applyAlignment="1">
      <alignment horizontal="left" vertical="center" wrapText="1"/>
    </xf>
    <xf numFmtId="0" fontId="87" fillId="0" borderId="10" xfId="0" applyFont="1" applyBorder="1" applyAlignment="1">
      <alignment horizontal="left" vertical="center" wrapText="1"/>
    </xf>
    <xf numFmtId="0" fontId="87" fillId="0" borderId="13" xfId="0" applyFont="1" applyBorder="1" applyAlignment="1">
      <alignment horizontal="left" vertical="center" wrapText="1"/>
    </xf>
    <xf numFmtId="0" fontId="87" fillId="0" borderId="2" xfId="0" applyFont="1" applyBorder="1" applyAlignment="1">
      <alignment horizontal="left" vertical="center" wrapText="1"/>
    </xf>
    <xf numFmtId="0" fontId="87" fillId="0" borderId="14" xfId="0" applyFont="1" applyBorder="1" applyAlignment="1">
      <alignment horizontal="left" vertical="center" wrapText="1"/>
    </xf>
    <xf numFmtId="14" fontId="34" fillId="0" borderId="17" xfId="0" applyNumberFormat="1" applyFont="1" applyBorder="1" applyAlignment="1">
      <alignment horizontal="left" wrapText="1"/>
    </xf>
    <xf numFmtId="0" fontId="34" fillId="0" borderId="28" xfId="0" applyFont="1" applyBorder="1" applyAlignment="1">
      <alignment horizontal="left" wrapText="1"/>
    </xf>
    <xf numFmtId="14" fontId="34" fillId="0" borderId="12" xfId="0" applyNumberFormat="1" applyFont="1" applyBorder="1" applyAlignment="1">
      <alignment horizontal="left" wrapText="1"/>
    </xf>
    <xf numFmtId="0" fontId="34" fillId="0" borderId="21" xfId="0" applyFont="1" applyBorder="1" applyAlignment="1">
      <alignment horizontal="left" wrapText="1"/>
    </xf>
    <xf numFmtId="0" fontId="15" fillId="0" borderId="13" xfId="0" applyFont="1" applyBorder="1" applyAlignment="1">
      <alignment horizontal="left" wrapText="1"/>
    </xf>
    <xf numFmtId="0" fontId="15" fillId="0" borderId="43" xfId="0" applyFont="1" applyBorder="1" applyAlignment="1">
      <alignment horizontal="left" wrapText="1"/>
    </xf>
    <xf numFmtId="0" fontId="0" fillId="7" borderId="0" xfId="0" applyFill="1" applyAlignment="1">
      <alignment horizontal="left" vertical="center" wrapText="1"/>
    </xf>
    <xf numFmtId="0" fontId="2" fillId="0" borderId="1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4" fontId="2" fillId="13" borderId="16" xfId="0" applyNumberFormat="1" applyFont="1" applyFill="1" applyBorder="1" applyAlignment="1">
      <alignment horizontal="center"/>
    </xf>
    <xf numFmtId="4" fontId="2" fillId="13" borderId="5" xfId="0" applyNumberFormat="1" applyFont="1" applyFill="1" applyBorder="1" applyAlignment="1">
      <alignment horizontal="center"/>
    </xf>
    <xf numFmtId="4" fontId="2" fillId="13" borderId="19" xfId="0" applyNumberFormat="1" applyFont="1" applyFill="1" applyBorder="1" applyAlignment="1">
      <alignment horizontal="center"/>
    </xf>
    <xf numFmtId="0" fontId="33" fillId="2" borderId="16" xfId="0" applyFont="1" applyFill="1" applyBorder="1" applyAlignment="1" applyProtection="1">
      <alignment horizontal="center"/>
      <protection locked="0"/>
    </xf>
    <xf numFmtId="0" fontId="33" fillId="2" borderId="5" xfId="0" applyFont="1" applyFill="1" applyBorder="1" applyAlignment="1" applyProtection="1">
      <alignment horizontal="center"/>
      <protection locked="0"/>
    </xf>
    <xf numFmtId="0" fontId="33" fillId="2" borderId="19" xfId="0" applyFont="1" applyFill="1" applyBorder="1" applyAlignment="1" applyProtection="1">
      <alignment horizontal="center"/>
      <protection locked="0"/>
    </xf>
    <xf numFmtId="39" fontId="81" fillId="11" borderId="34" xfId="6" applyNumberFormat="1" applyFont="1" applyFill="1" applyBorder="1" applyAlignment="1" applyProtection="1">
      <alignment horizontal="left" vertical="center"/>
      <protection locked="0"/>
    </xf>
    <xf numFmtId="39" fontId="81" fillId="11" borderId="1" xfId="6" applyNumberFormat="1" applyFont="1" applyFill="1" applyBorder="1" applyAlignment="1" applyProtection="1">
      <alignment horizontal="left" vertical="center"/>
      <protection locked="0"/>
    </xf>
    <xf numFmtId="39" fontId="51" fillId="11" borderId="44" xfId="0" applyNumberFormat="1" applyFont="1" applyFill="1" applyBorder="1" applyAlignment="1" applyProtection="1">
      <alignment horizontal="left" wrapText="1"/>
      <protection locked="0"/>
    </xf>
    <xf numFmtId="39" fontId="51" fillId="11" borderId="3" xfId="0" applyNumberFormat="1" applyFont="1" applyFill="1" applyBorder="1" applyAlignment="1" applyProtection="1">
      <alignment horizontal="left" wrapText="1"/>
      <protection locked="0"/>
    </xf>
    <xf numFmtId="39" fontId="51" fillId="11" borderId="45" xfId="0" applyNumberFormat="1" applyFont="1" applyFill="1" applyBorder="1" applyAlignment="1" applyProtection="1">
      <alignment horizontal="left" wrapText="1"/>
      <protection locked="0"/>
    </xf>
    <xf numFmtId="0" fontId="17" fillId="0" borderId="18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33" fillId="2" borderId="16" xfId="0" applyFont="1" applyFill="1" applyBorder="1" applyAlignment="1" applyProtection="1">
      <alignment horizontal="left"/>
      <protection locked="0"/>
    </xf>
    <xf numFmtId="0" fontId="33" fillId="2" borderId="5" xfId="0" applyFont="1" applyFill="1" applyBorder="1" applyAlignment="1" applyProtection="1">
      <alignment horizontal="left"/>
      <protection locked="0"/>
    </xf>
    <xf numFmtId="0" fontId="33" fillId="2" borderId="19" xfId="0" applyFont="1" applyFill="1" applyBorder="1" applyAlignment="1" applyProtection="1">
      <alignment horizontal="left"/>
      <protection locked="0"/>
    </xf>
    <xf numFmtId="0" fontId="3" fillId="11" borderId="33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3" fillId="11" borderId="43" xfId="0" applyFont="1" applyFill="1" applyBorder="1" applyAlignment="1">
      <alignment horizontal="left" vertical="center" wrapText="1"/>
    </xf>
    <xf numFmtId="0" fontId="5" fillId="0" borderId="0" xfId="0" applyFont="1" applyAlignment="1">
      <alignment shrinkToFit="1"/>
    </xf>
    <xf numFmtId="166" fontId="5" fillId="0" borderId="0" xfId="0" applyNumberFormat="1" applyFont="1" applyAlignment="1">
      <alignment horizontal="center"/>
    </xf>
    <xf numFmtId="0" fontId="2" fillId="5" borderId="17" xfId="0" applyFont="1" applyFill="1" applyBorder="1" applyAlignment="1">
      <alignment horizontal="right" shrinkToFit="1"/>
    </xf>
    <xf numFmtId="0" fontId="5" fillId="0" borderId="17" xfId="0" applyFont="1" applyBorder="1" applyAlignment="1" applyProtection="1">
      <alignment horizontal="left" shrinkToFit="1"/>
      <protection locked="0"/>
    </xf>
    <xf numFmtId="0" fontId="2" fillId="3" borderId="17" xfId="0" applyFont="1" applyFill="1" applyBorder="1" applyAlignment="1">
      <alignment horizontal="center" wrapText="1"/>
    </xf>
    <xf numFmtId="0" fontId="33" fillId="0" borderId="17" xfId="0" applyFont="1" applyBorder="1" applyAlignment="1" applyProtection="1">
      <alignment horizontal="left" wrapText="1"/>
      <protection locked="0"/>
    </xf>
    <xf numFmtId="0" fontId="16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3" fillId="0" borderId="17" xfId="0" applyFont="1" applyBorder="1" applyAlignment="1" applyProtection="1">
      <alignment horizontal="left" shrinkToFit="1"/>
      <protection locked="0"/>
    </xf>
    <xf numFmtId="0" fontId="33" fillId="0" borderId="17" xfId="0" applyFont="1" applyBorder="1" applyAlignment="1">
      <alignment shrinkToFit="1"/>
    </xf>
    <xf numFmtId="0" fontId="5" fillId="0" borderId="17" xfId="0" applyFont="1" applyBorder="1" applyAlignment="1">
      <alignment shrinkToFit="1"/>
    </xf>
    <xf numFmtId="8" fontId="11" fillId="5" borderId="16" xfId="0" applyNumberFormat="1" applyFont="1" applyFill="1" applyBorder="1" applyAlignment="1">
      <alignment horizontal="right"/>
    </xf>
    <xf numFmtId="8" fontId="11" fillId="5" borderId="5" xfId="0" applyNumberFormat="1" applyFont="1" applyFill="1" applyBorder="1" applyAlignment="1">
      <alignment horizontal="right"/>
    </xf>
    <xf numFmtId="8" fontId="11" fillId="5" borderId="19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left"/>
    </xf>
    <xf numFmtId="14" fontId="34" fillId="0" borderId="0" xfId="0" applyNumberFormat="1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22" fillId="16" borderId="40" xfId="6" applyFill="1" applyBorder="1" applyAlignment="1">
      <alignment horizontal="left" wrapText="1"/>
    </xf>
    <xf numFmtId="0" fontId="46" fillId="16" borderId="41" xfId="6" applyFont="1" applyFill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22" fillId="16" borderId="34" xfId="6" applyFill="1" applyBorder="1" applyAlignment="1">
      <alignment horizontal="left" vertical="center" wrapText="1"/>
    </xf>
    <xf numFmtId="0" fontId="46" fillId="16" borderId="21" xfId="6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0" fontId="6" fillId="11" borderId="3" xfId="0" applyFont="1" applyFill="1" applyBorder="1" applyAlignment="1">
      <alignment horizontal="left" wrapText="1"/>
    </xf>
    <xf numFmtId="0" fontId="6" fillId="11" borderId="38" xfId="0" applyFont="1" applyFill="1" applyBorder="1" applyAlignment="1">
      <alignment horizontal="left" wrapText="1"/>
    </xf>
    <xf numFmtId="0" fontId="6" fillId="11" borderId="2" xfId="0" applyFont="1" applyFill="1" applyBorder="1" applyAlignment="1">
      <alignment horizontal="left" wrapText="1"/>
    </xf>
    <xf numFmtId="0" fontId="6" fillId="11" borderId="14" xfId="0" applyFont="1" applyFill="1" applyBorder="1" applyAlignment="1">
      <alignment horizontal="left" wrapText="1"/>
    </xf>
    <xf numFmtId="0" fontId="2" fillId="11" borderId="0" xfId="0" applyFont="1" applyFill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53" fillId="2" borderId="7" xfId="0" applyFont="1" applyFill="1" applyBorder="1" applyAlignment="1">
      <alignment horizontal="left" wrapText="1"/>
    </xf>
    <xf numFmtId="0" fontId="53" fillId="2" borderId="1" xfId="0" applyFont="1" applyFill="1" applyBorder="1" applyAlignment="1">
      <alignment horizontal="left" wrapText="1"/>
    </xf>
    <xf numFmtId="0" fontId="33" fillId="0" borderId="7" xfId="0" applyFont="1" applyBorder="1" applyAlignment="1">
      <alignment horizontal="left"/>
    </xf>
    <xf numFmtId="0" fontId="44" fillId="16" borderId="0" xfId="0" applyFont="1" applyFill="1" applyAlignment="1">
      <alignment horizontal="left" vertical="top"/>
    </xf>
    <xf numFmtId="0" fontId="32" fillId="9" borderId="50" xfId="4" applyFont="1" applyBorder="1" applyAlignment="1">
      <alignment horizontal="center" vertical="top"/>
    </xf>
    <xf numFmtId="0" fontId="32" fillId="9" borderId="6" xfId="4" applyFont="1" applyBorder="1" applyAlignment="1">
      <alignment horizontal="center" vertical="top"/>
    </xf>
    <xf numFmtId="0" fontId="47" fillId="16" borderId="31" xfId="0" applyFont="1" applyFill="1" applyBorder="1" applyAlignment="1">
      <alignment horizontal="center" vertical="center"/>
    </xf>
    <xf numFmtId="0" fontId="47" fillId="16" borderId="26" xfId="0" applyFont="1" applyFill="1" applyBorder="1" applyAlignment="1">
      <alignment horizontal="center" vertical="center"/>
    </xf>
    <xf numFmtId="2" fontId="15" fillId="4" borderId="17" xfId="0" applyNumberFormat="1" applyFont="1" applyFill="1" applyBorder="1" applyAlignment="1">
      <alignment horizontal="center"/>
    </xf>
    <xf numFmtId="2" fontId="33" fillId="0" borderId="17" xfId="0" applyNumberFormat="1" applyFont="1" applyBorder="1" applyAlignment="1">
      <alignment horizontal="center" vertical="center"/>
    </xf>
    <xf numFmtId="2" fontId="5" fillId="0" borderId="17" xfId="0" applyNumberFormat="1" applyFont="1" applyBorder="1" applyProtection="1">
      <protection locked="0"/>
    </xf>
    <xf numFmtId="2" fontId="2" fillId="13" borderId="17" xfId="0" applyNumberFormat="1" applyFont="1" applyFill="1" applyBorder="1" applyAlignment="1">
      <alignment horizontal="right"/>
    </xf>
    <xf numFmtId="2" fontId="15" fillId="13" borderId="17" xfId="0" applyNumberFormat="1" applyFont="1" applyFill="1" applyBorder="1" applyAlignment="1">
      <alignment horizontal="center" vertical="center"/>
    </xf>
  </cellXfs>
  <cellStyles count="7">
    <cellStyle name="20% - Accent1" xfId="5" builtinId="30"/>
    <cellStyle name="40% - Accent3" xfId="3" builtinId="39"/>
    <cellStyle name="60% - Accent3" xfId="4" builtinId="40"/>
    <cellStyle name="Comma" xfId="1" builtinId="3"/>
    <cellStyle name="Currency" xfId="2" builtinId="4"/>
    <cellStyle name="Hyperlink" xfId="6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749300</xdr:colOff>
      <xdr:row>0</xdr:row>
      <xdr:rowOff>115660</xdr:rowOff>
    </xdr:from>
    <xdr:to>
      <xdr:col>8</xdr:col>
      <xdr:colOff>924235</xdr:colOff>
      <xdr:row>3</xdr:row>
      <xdr:rowOff>68035</xdr:rowOff>
    </xdr:to>
    <xdr:pic>
      <xdr:nvPicPr>
        <xdr:cNvPr id="2" name="Picture 1" descr="WOU Academic_PrimLF_BLKsm_WORD.jpg">
          <a:extLst>
            <a:ext uri="{FF2B5EF4-FFF2-40B4-BE49-F238E27FC236}">
              <a16:creationId xmlns:a16="http://schemas.microsoft.com/office/drawing/2014/main" id="{31B9A61A-A77B-4162-B741-2E4437D04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4657" y="115660"/>
          <a:ext cx="1966542" cy="542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476251</xdr:colOff>
      <xdr:row>15</xdr:row>
      <xdr:rowOff>56697</xdr:rowOff>
    </xdr:from>
    <xdr:to>
      <xdr:col>11</xdr:col>
      <xdr:colOff>1068690</xdr:colOff>
      <xdr:row>33</xdr:row>
      <xdr:rowOff>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4CA270C-4E2B-D864-B1C7-EB28CC3C5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3572" y="4830536"/>
          <a:ext cx="3767439" cy="4501697"/>
        </a:xfrm>
        <a:prstGeom prst="rect">
          <a:avLst/>
        </a:prstGeom>
      </xdr:spPr>
    </xdr:pic>
    <xdr:clientData/>
  </xdr:twoCellAnchor>
  <xdr:twoCellAnchor editAs="oneCell">
    <xdr:from>
      <xdr:col>6</xdr:col>
      <xdr:colOff>749300</xdr:colOff>
      <xdr:row>0</xdr:row>
      <xdr:rowOff>115660</xdr:rowOff>
    </xdr:from>
    <xdr:to>
      <xdr:col>8</xdr:col>
      <xdr:colOff>742806</xdr:colOff>
      <xdr:row>3</xdr:row>
      <xdr:rowOff>68035</xdr:rowOff>
    </xdr:to>
    <xdr:pic>
      <xdr:nvPicPr>
        <xdr:cNvPr id="2" name="Picture 1" descr="WOU Academic_PrimLF_BLKsm_WORD.jpg">
          <a:extLst>
            <a:ext uri="{FF2B5EF4-FFF2-40B4-BE49-F238E27FC236}">
              <a16:creationId xmlns:a16="http://schemas.microsoft.com/office/drawing/2014/main" id="{EEBEB05B-7C8E-4611-A279-54470961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7725" y="115660"/>
          <a:ext cx="196563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725714</xdr:colOff>
      <xdr:row>14</xdr:row>
      <xdr:rowOff>192767</xdr:rowOff>
    </xdr:from>
    <xdr:to>
      <xdr:col>23</xdr:col>
      <xdr:colOff>41553</xdr:colOff>
      <xdr:row>37</xdr:row>
      <xdr:rowOff>147410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752778-09BA-83BE-3EF4-0979356B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68035" y="4547053"/>
          <a:ext cx="12185929" cy="62933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149225</xdr:colOff>
      <xdr:row>0</xdr:row>
      <xdr:rowOff>197913</xdr:rowOff>
    </xdr:from>
    <xdr:to>
      <xdr:col>14</xdr:col>
      <xdr:colOff>528351</xdr:colOff>
      <xdr:row>2</xdr:row>
      <xdr:rowOff>28575</xdr:rowOff>
    </xdr:to>
    <xdr:pic>
      <xdr:nvPicPr>
        <xdr:cNvPr id="4" name="Picture 3" descr="WOU Academic_PrimLF_BLKsm_WORD.jpg">
          <a:extLst>
            <a:ext uri="{FF2B5EF4-FFF2-40B4-BE49-F238E27FC236}">
              <a16:creationId xmlns:a16="http://schemas.microsoft.com/office/drawing/2014/main" id="{48D8D3F6-6DF0-454E-9EBA-734F3EAA5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125" y="197913"/>
          <a:ext cx="1763426" cy="719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137862</xdr:colOff>
      <xdr:row>28</xdr:row>
      <xdr:rowOff>62665</xdr:rowOff>
    </xdr:from>
    <xdr:to>
      <xdr:col>10</xdr:col>
      <xdr:colOff>3184598</xdr:colOff>
      <xdr:row>37</xdr:row>
      <xdr:rowOff>87731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220C4B2-1B9C-DD20-EF03-5329A6C6B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862" y="7645066"/>
          <a:ext cx="10829664" cy="2168191"/>
        </a:xfrm>
        <a:prstGeom prst="rect">
          <a:avLst/>
        </a:prstGeom>
      </xdr:spPr>
    </xdr:pic>
    <xdr:clientData/>
  </xdr:twoCellAnchor>
  <xdr:twoCellAnchor editAs="oneCell">
    <xdr:from>
      <xdr:col>0</xdr:col>
      <xdr:colOff>75197</xdr:colOff>
      <xdr:row>40</xdr:row>
      <xdr:rowOff>100263</xdr:rowOff>
    </xdr:from>
    <xdr:to>
      <xdr:col>10</xdr:col>
      <xdr:colOff>2907631</xdr:colOff>
      <xdr:row>48</xdr:row>
      <xdr:rowOff>128099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2A1E1A6-AD36-35DA-01EE-7292C188E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97" y="10540164"/>
          <a:ext cx="10615362" cy="19328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904874</xdr:colOff>
      <xdr:row>0</xdr:row>
      <xdr:rowOff>47625</xdr:rowOff>
    </xdr:from>
    <xdr:to>
      <xdr:col>5</xdr:col>
      <xdr:colOff>1388106</xdr:colOff>
      <xdr:row>3</xdr:row>
      <xdr:rowOff>60132</xdr:rowOff>
    </xdr:to>
    <xdr:pic>
      <xdr:nvPicPr>
        <xdr:cNvPr id="2" name="Picture 1" descr="WOU Academic_PrimLF_BLKsm_WORD.jpg">
          <a:extLst>
            <a:ext uri="{FF2B5EF4-FFF2-40B4-BE49-F238E27FC236}">
              <a16:creationId xmlns:a16="http://schemas.microsoft.com/office/drawing/2014/main" id="{2F54EC2E-BC44-4483-804E-20D329CBC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799" y="47625"/>
          <a:ext cx="1572893" cy="494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dn.wou.edu/business/files/2023/12/WOU-Summary-of-Travel-Reimbursements-Rates-2024.pdf" TargetMode="External"/><Relationship Id="rId1" Type="http://schemas.openxmlformats.org/officeDocument/2006/relationships/hyperlink" Target="https://d3e7od0na2igqa.cloudfront.net/business/files/2025/01/WOU-Summary-of-Travel-Reimbursements-Rates-2025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ravel.dod.mil/Travel-Transportation-Rates/Per-Diem/Per-Diem-Rate-Lookup/" TargetMode="External"/><Relationship Id="rId1" Type="http://schemas.openxmlformats.org/officeDocument/2006/relationships/hyperlink" Target="https://www.travel.dod.mil/Travel-Transportation-Rates/Per-Diem/Per-Diem-Rate-Lookup/" TargetMode="Externa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ou.edu/business/services-2/travel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cdn.wou.edu/business/files/2023/12/WOU-Summary-of-Travel-Reimbursements-Rates-2024.pdf" TargetMode="External"/><Relationship Id="rId2" Type="http://schemas.openxmlformats.org/officeDocument/2006/relationships/hyperlink" Target="https://wou.edu/student/policies-forms/student-travel-request-form/" TargetMode="External"/><Relationship Id="rId1" Type="http://schemas.openxmlformats.org/officeDocument/2006/relationships/hyperlink" Target="https://www2.wou.edu/nora/policy.entry.view_policy/?ppolicyid=689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d3e7od0na2igqa.cloudfront.net/business/files/2025/01/WOU-Summary-of-Travel-Reimbursements-Rates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61C50-EDF8-419A-9DEB-1146FBBB78C1}">
  <sheetPr>
    <tabColor theme="9" tint="0.79998168889431442"/>
    <pageSetUpPr fitToPage="1"/>
  </sheetPr>
  <dimension ref="A1:Z48"/>
  <sheetViews>
    <sheetView zoomScale="84" zoomScaleNormal="84" workbookViewId="0">
      <selection activeCell="G11" sqref="G11"/>
    </sheetView>
  </sheetViews>
  <sheetFormatPr defaultRowHeight="15" x14ac:dyDescent="0.25"/>
  <cols>
    <col min="1" max="1" width="23" customWidth="1"/>
    <col min="2" max="2" width="17.140625" style="2" customWidth="1"/>
    <col min="3" max="3" width="15.28515625" style="2" customWidth="1"/>
    <col min="4" max="4" width="16.140625" customWidth="1"/>
    <col min="5" max="5" width="12.42578125" customWidth="1"/>
    <col min="6" max="6" width="13.7109375" customWidth="1"/>
    <col min="7" max="7" width="13.85546875" customWidth="1"/>
    <col min="8" max="8" width="13.140625" customWidth="1"/>
    <col min="9" max="9" width="15.7109375" customWidth="1"/>
    <col min="10" max="10" width="3.7109375" customWidth="1"/>
    <col min="11" max="11" width="39.7109375" customWidth="1"/>
    <col min="12" max="12" width="55.28515625" customWidth="1"/>
    <col min="13" max="13" width="45.85546875" customWidth="1"/>
  </cols>
  <sheetData>
    <row r="1" spans="1:26" ht="18" customHeight="1" x14ac:dyDescent="0.25">
      <c r="A1" s="610" t="s">
        <v>215</v>
      </c>
      <c r="B1" s="610"/>
      <c r="C1" s="610"/>
      <c r="D1" s="610"/>
      <c r="E1" s="610"/>
      <c r="F1" s="610"/>
      <c r="G1" s="610"/>
      <c r="H1" s="259"/>
      <c r="I1" s="17"/>
      <c r="J1" s="17"/>
      <c r="K1" s="17"/>
      <c r="L1" s="17"/>
      <c r="M1" s="17"/>
      <c r="N1" s="17"/>
    </row>
    <row r="2" spans="1:26" ht="18.75" thickBot="1" x14ac:dyDescent="0.3">
      <c r="A2" s="611"/>
      <c r="B2" s="611"/>
      <c r="C2" s="611"/>
      <c r="D2" s="611"/>
      <c r="E2" s="611"/>
      <c r="F2" s="611"/>
      <c r="G2" s="611"/>
      <c r="H2" s="259"/>
      <c r="I2" s="17"/>
      <c r="J2" s="36"/>
      <c r="K2" s="34"/>
      <c r="L2" s="17"/>
      <c r="M2" s="17"/>
      <c r="N2" s="17"/>
    </row>
    <row r="3" spans="1:26" ht="9.75" customHeight="1" x14ac:dyDescent="0.25">
      <c r="A3" s="612" t="s">
        <v>0</v>
      </c>
      <c r="B3" s="612"/>
      <c r="C3" s="612"/>
      <c r="D3" s="612"/>
      <c r="E3" s="612"/>
      <c r="F3" s="612"/>
      <c r="G3" s="612"/>
      <c r="H3" s="4"/>
      <c r="I3" s="5"/>
      <c r="J3" s="7"/>
      <c r="K3" s="34"/>
      <c r="L3" s="17"/>
      <c r="M3" s="17"/>
      <c r="N3" s="17"/>
    </row>
    <row r="4" spans="1:26" ht="19.5" thickBot="1" x14ac:dyDescent="0.35">
      <c r="A4" s="613"/>
      <c r="B4" s="613"/>
      <c r="C4" s="613"/>
      <c r="D4" s="613"/>
      <c r="E4" s="613"/>
      <c r="F4" s="613"/>
      <c r="G4" s="613"/>
      <c r="H4" s="391"/>
      <c r="I4" s="391"/>
      <c r="J4" s="36"/>
      <c r="K4" s="17"/>
      <c r="L4" s="17"/>
      <c r="M4" s="17"/>
    </row>
    <row r="5" spans="1:26" ht="28.5" customHeight="1" thickBot="1" x14ac:dyDescent="0.3">
      <c r="A5" s="38" t="s">
        <v>1</v>
      </c>
      <c r="B5" s="607" t="s">
        <v>162</v>
      </c>
      <c r="C5" s="607"/>
      <c r="D5" s="607"/>
      <c r="E5" s="607"/>
      <c r="F5" s="607"/>
      <c r="G5" s="607"/>
      <c r="H5" s="616" t="s">
        <v>177</v>
      </c>
      <c r="I5" s="617"/>
      <c r="J5" s="37"/>
      <c r="K5" s="17"/>
      <c r="L5" s="17" t="s">
        <v>8</v>
      </c>
      <c r="M5" s="17"/>
    </row>
    <row r="6" spans="1:26" ht="12.75" customHeight="1" x14ac:dyDescent="0.3">
      <c r="A6" s="428"/>
      <c r="B6" s="416" t="s">
        <v>289</v>
      </c>
      <c r="C6" s="414"/>
      <c r="D6" s="414"/>
      <c r="E6" s="415"/>
      <c r="F6" s="415"/>
      <c r="G6" s="412"/>
      <c r="H6" s="624" t="s">
        <v>178</v>
      </c>
      <c r="I6" s="625"/>
      <c r="J6" s="412"/>
      <c r="K6" s="412"/>
      <c r="L6" s="412"/>
      <c r="M6" s="412"/>
      <c r="N6" s="413"/>
      <c r="O6" s="17"/>
      <c r="P6" s="278"/>
      <c r="W6" s="386"/>
      <c r="X6" s="386"/>
      <c r="Y6" s="386"/>
      <c r="Z6" s="386"/>
    </row>
    <row r="7" spans="1:26" ht="28.5" customHeight="1" thickBot="1" x14ac:dyDescent="0.3">
      <c r="A7" s="38" t="s">
        <v>3</v>
      </c>
      <c r="B7" s="607" t="s">
        <v>163</v>
      </c>
      <c r="C7" s="607"/>
      <c r="D7" s="607"/>
      <c r="E7" s="607"/>
      <c r="F7" s="607"/>
      <c r="G7" s="607"/>
      <c r="H7" s="626"/>
      <c r="I7" s="627"/>
      <c r="J7" s="37"/>
      <c r="K7" s="17"/>
      <c r="L7" s="17"/>
      <c r="M7" s="17"/>
    </row>
    <row r="8" spans="1:26" ht="28.5" customHeight="1" thickBot="1" x14ac:dyDescent="0.3">
      <c r="A8" s="165" t="s">
        <v>166</v>
      </c>
      <c r="B8" s="608" t="s">
        <v>165</v>
      </c>
      <c r="C8" s="608"/>
      <c r="D8" s="608"/>
      <c r="E8" s="608"/>
      <c r="F8" s="608"/>
      <c r="G8" s="608"/>
      <c r="H8" s="618" t="s">
        <v>175</v>
      </c>
      <c r="I8" s="619"/>
      <c r="J8" s="35"/>
      <c r="K8" s="17"/>
      <c r="L8" s="17"/>
      <c r="M8" s="17"/>
    </row>
    <row r="9" spans="1:26" ht="37.5" thickBot="1" x14ac:dyDescent="0.35">
      <c r="A9" s="403" t="s">
        <v>157</v>
      </c>
      <c r="B9" s="409" t="s">
        <v>156</v>
      </c>
      <c r="C9" s="407" t="s">
        <v>170</v>
      </c>
      <c r="D9" s="409" t="s">
        <v>234</v>
      </c>
      <c r="E9" s="407"/>
      <c r="F9" s="411" t="s">
        <v>285</v>
      </c>
      <c r="G9" s="406"/>
      <c r="H9" s="620" t="s">
        <v>172</v>
      </c>
      <c r="I9" s="621"/>
      <c r="J9" s="487" t="s">
        <v>286</v>
      </c>
      <c r="K9" s="487"/>
      <c r="L9" s="488"/>
      <c r="M9" s="17"/>
    </row>
    <row r="10" spans="1:26" ht="39" customHeight="1" thickBot="1" x14ac:dyDescent="0.35">
      <c r="A10" s="427" t="s">
        <v>292</v>
      </c>
      <c r="B10" s="410" t="s">
        <v>170</v>
      </c>
      <c r="C10" s="405"/>
      <c r="D10" s="615" t="s">
        <v>4</v>
      </c>
      <c r="E10" s="615"/>
      <c r="F10" s="607" t="s">
        <v>167</v>
      </c>
      <c r="G10" s="614"/>
      <c r="H10" s="622" t="s">
        <v>114</v>
      </c>
      <c r="I10" s="623"/>
      <c r="J10" s="589" t="s">
        <v>293</v>
      </c>
      <c r="K10" s="589"/>
      <c r="L10" s="590"/>
      <c r="M10" s="17"/>
    </row>
    <row r="11" spans="1:26" ht="33.75" thickBot="1" x14ac:dyDescent="0.3">
      <c r="A11" s="430" t="s">
        <v>291</v>
      </c>
      <c r="B11" s="607" t="s">
        <v>169</v>
      </c>
      <c r="C11" s="607"/>
      <c r="D11" s="607"/>
      <c r="E11" s="615" t="s">
        <v>290</v>
      </c>
      <c r="F11" s="615"/>
      <c r="G11" s="394" t="s">
        <v>324</v>
      </c>
      <c r="H11" s="603" t="s">
        <v>176</v>
      </c>
      <c r="I11" s="604"/>
      <c r="J11" s="35"/>
      <c r="K11" s="17"/>
      <c r="L11" s="17"/>
      <c r="M11" s="17"/>
    </row>
    <row r="12" spans="1:26" ht="35.25" customHeight="1" thickBot="1" x14ac:dyDescent="0.3">
      <c r="A12" s="40" t="s">
        <v>242</v>
      </c>
      <c r="B12" s="173" t="s">
        <v>241</v>
      </c>
      <c r="C12" s="408" t="s">
        <v>287</v>
      </c>
      <c r="D12" s="173">
        <v>39515</v>
      </c>
      <c r="E12" s="609" t="s">
        <v>288</v>
      </c>
      <c r="F12" s="609"/>
      <c r="G12" s="173"/>
      <c r="H12" s="605"/>
      <c r="I12" s="606"/>
      <c r="J12" s="35"/>
      <c r="K12" s="17"/>
      <c r="L12" s="17"/>
      <c r="M12" s="17"/>
    </row>
    <row r="13" spans="1:26" ht="18.75" thickBot="1" x14ac:dyDescent="0.3">
      <c r="A13" s="431" t="s">
        <v>246</v>
      </c>
      <c r="B13" s="36"/>
      <c r="C13" s="36"/>
      <c r="D13" s="432"/>
      <c r="E13" s="432"/>
      <c r="F13" s="432"/>
      <c r="G13" s="432"/>
      <c r="H13" s="432"/>
      <c r="I13" s="429"/>
      <c r="J13" s="429"/>
      <c r="K13" s="17"/>
      <c r="L13" s="17"/>
      <c r="M13" s="17"/>
      <c r="N13" s="17"/>
    </row>
    <row r="14" spans="1:26" s="50" customFormat="1" ht="24" customHeight="1" thickBot="1" x14ac:dyDescent="0.3">
      <c r="A14" s="597" t="s">
        <v>102</v>
      </c>
      <c r="B14" s="598"/>
      <c r="C14" s="598"/>
      <c r="D14" s="598"/>
      <c r="E14" s="598"/>
      <c r="F14" s="598"/>
      <c r="G14" s="598"/>
      <c r="H14" s="598"/>
      <c r="I14" s="599"/>
      <c r="J14" s="49"/>
      <c r="K14" s="49"/>
      <c r="L14" s="49"/>
      <c r="M14" s="49"/>
    </row>
    <row r="15" spans="1:26" ht="33" x14ac:dyDescent="0.25">
      <c r="A15" s="198" t="s">
        <v>8</v>
      </c>
      <c r="B15" s="189" t="s">
        <v>18</v>
      </c>
      <c r="C15" s="600"/>
      <c r="D15" s="601"/>
      <c r="E15" s="601"/>
      <c r="F15" s="602"/>
      <c r="G15" s="190"/>
      <c r="H15" s="191" t="s">
        <v>20</v>
      </c>
      <c r="I15" s="199" t="s">
        <v>16</v>
      </c>
      <c r="J15" s="17"/>
      <c r="K15" s="17"/>
      <c r="L15" s="17"/>
      <c r="M15" s="17"/>
    </row>
    <row r="16" spans="1:26" ht="22.5" customHeight="1" x14ac:dyDescent="0.25">
      <c r="A16" s="418" t="s">
        <v>11</v>
      </c>
      <c r="B16" s="188" t="s">
        <v>17</v>
      </c>
      <c r="C16" s="421" t="s">
        <v>13</v>
      </c>
      <c r="D16" s="422"/>
      <c r="E16" s="422"/>
      <c r="F16" s="422"/>
      <c r="G16" s="229" t="s">
        <v>216</v>
      </c>
      <c r="H16" s="192" t="s">
        <v>23</v>
      </c>
      <c r="I16" s="200" t="s">
        <v>22</v>
      </c>
      <c r="J16" s="17"/>
      <c r="K16" s="17"/>
      <c r="L16" s="17"/>
      <c r="M16" s="17"/>
    </row>
    <row r="17" spans="1:14" ht="20.25" customHeight="1" x14ac:dyDescent="0.3">
      <c r="A17" s="227">
        <v>46229</v>
      </c>
      <c r="B17" s="193" t="s">
        <v>171</v>
      </c>
      <c r="C17" s="419" t="s">
        <v>173</v>
      </c>
      <c r="D17" s="420"/>
      <c r="E17" s="420"/>
      <c r="F17" s="420"/>
      <c r="G17" s="197">
        <v>74</v>
      </c>
      <c r="H17" s="195" t="s">
        <v>21</v>
      </c>
      <c r="I17" s="202">
        <f t="shared" ref="I17:I24" si="0">IF(H17="Yes",G17*0.75,G17)</f>
        <v>55.5</v>
      </c>
      <c r="J17" s="487" t="s">
        <v>237</v>
      </c>
      <c r="K17" s="487"/>
      <c r="L17" s="488"/>
      <c r="M17" s="17"/>
    </row>
    <row r="18" spans="1:14" ht="20.25" customHeight="1" x14ac:dyDescent="0.25">
      <c r="A18" s="227">
        <v>46230</v>
      </c>
      <c r="B18" s="193" t="s">
        <v>171</v>
      </c>
      <c r="C18" s="419" t="s">
        <v>172</v>
      </c>
      <c r="D18" s="420"/>
      <c r="E18" s="420"/>
      <c r="F18" s="420"/>
      <c r="G18" s="197">
        <v>74</v>
      </c>
      <c r="H18" s="195" t="s">
        <v>179</v>
      </c>
      <c r="I18" s="202">
        <f t="shared" si="0"/>
        <v>74</v>
      </c>
      <c r="J18" s="17"/>
      <c r="K18" s="17"/>
      <c r="L18" s="17"/>
      <c r="M18" s="17"/>
    </row>
    <row r="19" spans="1:14" ht="20.25" customHeight="1" x14ac:dyDescent="0.25">
      <c r="A19" s="227">
        <v>46231</v>
      </c>
      <c r="B19" s="193" t="s">
        <v>171</v>
      </c>
      <c r="C19" s="419" t="s">
        <v>172</v>
      </c>
      <c r="D19" s="420"/>
      <c r="E19" s="420"/>
      <c r="F19" s="420"/>
      <c r="G19" s="197">
        <v>74</v>
      </c>
      <c r="H19" s="195" t="s">
        <v>179</v>
      </c>
      <c r="I19" s="202">
        <f t="shared" si="0"/>
        <v>74</v>
      </c>
      <c r="J19" s="17"/>
      <c r="K19" s="17"/>
      <c r="L19" s="17"/>
      <c r="M19" s="17"/>
    </row>
    <row r="20" spans="1:14" ht="20.25" customHeight="1" x14ac:dyDescent="0.25">
      <c r="A20" s="227">
        <v>46232</v>
      </c>
      <c r="B20" s="193" t="s">
        <v>171</v>
      </c>
      <c r="C20" s="419" t="s">
        <v>172</v>
      </c>
      <c r="D20" s="420"/>
      <c r="E20" s="420"/>
      <c r="F20" s="420"/>
      <c r="G20" s="197">
        <v>74</v>
      </c>
      <c r="H20" s="195" t="s">
        <v>179</v>
      </c>
      <c r="I20" s="202">
        <f t="shared" si="0"/>
        <v>74</v>
      </c>
      <c r="J20" s="17"/>
      <c r="K20" s="17"/>
      <c r="L20" s="17"/>
      <c r="M20" s="17"/>
    </row>
    <row r="21" spans="1:14" ht="20.25" customHeight="1" x14ac:dyDescent="0.3">
      <c r="A21" s="227">
        <v>46233</v>
      </c>
      <c r="B21" s="193" t="s">
        <v>171</v>
      </c>
      <c r="C21" s="419" t="s">
        <v>174</v>
      </c>
      <c r="D21" s="420"/>
      <c r="E21" s="420"/>
      <c r="F21" s="420"/>
      <c r="G21" s="197">
        <v>74</v>
      </c>
      <c r="H21" s="195" t="s">
        <v>21</v>
      </c>
      <c r="I21" s="202">
        <f t="shared" ref="I21:I23" si="1">IF(H21="Yes",G21*0.75,G21)</f>
        <v>55.5</v>
      </c>
      <c r="J21" s="487" t="s">
        <v>238</v>
      </c>
      <c r="K21" s="487"/>
      <c r="L21" s="488"/>
      <c r="M21" s="17"/>
    </row>
    <row r="22" spans="1:14" ht="20.25" customHeight="1" x14ac:dyDescent="0.25">
      <c r="A22" s="201"/>
      <c r="B22" s="193"/>
      <c r="C22" s="419"/>
      <c r="D22" s="420"/>
      <c r="E22" s="420"/>
      <c r="F22" s="420"/>
      <c r="G22" s="197"/>
      <c r="H22" s="195"/>
      <c r="I22" s="202">
        <f t="shared" si="1"/>
        <v>0</v>
      </c>
      <c r="J22" s="17"/>
      <c r="K22" s="17"/>
      <c r="L22" s="17"/>
      <c r="M22" s="17"/>
    </row>
    <row r="23" spans="1:14" ht="20.25" customHeight="1" x14ac:dyDescent="0.25">
      <c r="A23" s="201"/>
      <c r="B23" s="193"/>
      <c r="C23" s="419"/>
      <c r="D23" s="420"/>
      <c r="E23" s="420"/>
      <c r="F23" s="420"/>
      <c r="G23" s="197"/>
      <c r="H23" s="195"/>
      <c r="I23" s="202">
        <f t="shared" si="1"/>
        <v>0</v>
      </c>
      <c r="J23" s="17"/>
      <c r="K23" s="17"/>
      <c r="L23" s="17"/>
      <c r="M23" s="17"/>
    </row>
    <row r="24" spans="1:14" ht="20.25" customHeight="1" x14ac:dyDescent="0.25">
      <c r="A24" s="201"/>
      <c r="B24" s="193"/>
      <c r="C24" s="419"/>
      <c r="D24" s="420"/>
      <c r="E24" s="420"/>
      <c r="F24" s="420"/>
      <c r="G24" s="197"/>
      <c r="H24" s="195"/>
      <c r="I24" s="202">
        <f t="shared" si="0"/>
        <v>0</v>
      </c>
      <c r="J24" s="17"/>
      <c r="K24" s="17"/>
      <c r="L24" s="17"/>
      <c r="M24" s="17"/>
    </row>
    <row r="25" spans="1:14" ht="20.25" customHeight="1" x14ac:dyDescent="0.25">
      <c r="A25" s="201"/>
      <c r="B25" s="193"/>
      <c r="C25" s="419"/>
      <c r="D25" s="420"/>
      <c r="E25" s="420"/>
      <c r="F25" s="420"/>
      <c r="G25" s="197"/>
      <c r="H25" s="195"/>
      <c r="I25" s="202">
        <f t="shared" ref="I25:I30" si="2">IF(H25="Yes",G25*0.75,G25)</f>
        <v>0</v>
      </c>
      <c r="J25" s="17"/>
      <c r="K25" s="17"/>
      <c r="L25" s="17"/>
      <c r="M25" s="17"/>
    </row>
    <row r="26" spans="1:14" ht="20.25" customHeight="1" x14ac:dyDescent="0.25">
      <c r="A26" s="201"/>
      <c r="B26" s="193"/>
      <c r="C26" s="419"/>
      <c r="D26" s="420"/>
      <c r="E26" s="420"/>
      <c r="F26" s="420"/>
      <c r="G26" s="197"/>
      <c r="H26" s="195"/>
      <c r="I26" s="202">
        <f t="shared" si="2"/>
        <v>0</v>
      </c>
      <c r="J26" s="221"/>
      <c r="K26" s="17"/>
      <c r="L26" s="17"/>
      <c r="M26" s="17"/>
    </row>
    <row r="27" spans="1:14" ht="20.25" customHeight="1" x14ac:dyDescent="0.25">
      <c r="A27" s="201"/>
      <c r="B27" s="193"/>
      <c r="C27" s="419"/>
      <c r="D27" s="420"/>
      <c r="E27" s="420"/>
      <c r="F27" s="420"/>
      <c r="G27" s="194"/>
      <c r="H27" s="195"/>
      <c r="I27" s="202">
        <f t="shared" si="2"/>
        <v>0</v>
      </c>
      <c r="J27" s="17"/>
      <c r="K27" s="17"/>
      <c r="L27" s="17"/>
      <c r="M27" s="17"/>
    </row>
    <row r="28" spans="1:14" ht="20.25" customHeight="1" x14ac:dyDescent="0.25">
      <c r="A28" s="201"/>
      <c r="B28" s="193"/>
      <c r="C28" s="419"/>
      <c r="D28" s="420"/>
      <c r="E28" s="420"/>
      <c r="F28" s="420"/>
      <c r="G28" s="194"/>
      <c r="H28" s="195"/>
      <c r="I28" s="202">
        <f t="shared" si="2"/>
        <v>0</v>
      </c>
      <c r="J28" s="17"/>
      <c r="K28" s="17"/>
      <c r="L28" s="17"/>
      <c r="M28" s="17"/>
    </row>
    <row r="29" spans="1:14" ht="20.25" customHeight="1" x14ac:dyDescent="0.25">
      <c r="A29" s="201"/>
      <c r="B29" s="193"/>
      <c r="C29" s="419"/>
      <c r="D29" s="420"/>
      <c r="E29" s="420"/>
      <c r="F29" s="420"/>
      <c r="G29" s="194"/>
      <c r="H29" s="195"/>
      <c r="I29" s="202">
        <f t="shared" si="2"/>
        <v>0</v>
      </c>
      <c r="J29" s="17"/>
      <c r="K29" s="17"/>
      <c r="L29" s="17"/>
      <c r="M29" s="17"/>
    </row>
    <row r="30" spans="1:14" ht="20.25" customHeight="1" x14ac:dyDescent="0.25">
      <c r="A30" s="203"/>
      <c r="B30" s="196"/>
      <c r="C30" s="419"/>
      <c r="D30" s="420"/>
      <c r="E30" s="420"/>
      <c r="F30" s="420"/>
      <c r="G30" s="194"/>
      <c r="H30" s="195"/>
      <c r="I30" s="202">
        <f t="shared" si="2"/>
        <v>0</v>
      </c>
      <c r="J30" s="17"/>
      <c r="K30" s="17"/>
      <c r="L30" s="17"/>
      <c r="M30" s="17"/>
    </row>
    <row r="31" spans="1:14" ht="23.25" customHeight="1" thickBot="1" x14ac:dyDescent="0.3">
      <c r="A31" s="392" t="s">
        <v>26</v>
      </c>
      <c r="B31" s="393"/>
      <c r="C31" s="393"/>
      <c r="D31" s="393"/>
      <c r="E31" s="393"/>
      <c r="F31" s="393"/>
      <c r="G31" s="204" t="s">
        <v>8</v>
      </c>
      <c r="H31" s="205" t="s">
        <v>8</v>
      </c>
      <c r="I31" s="206">
        <f t="shared" ref="I31" si="3">SUM(I17:I30)</f>
        <v>333</v>
      </c>
      <c r="J31" s="17"/>
      <c r="K31" s="17"/>
      <c r="L31" s="17"/>
      <c r="M31" s="17"/>
    </row>
    <row r="32" spans="1:14" ht="4.5" customHeight="1" x14ac:dyDescent="0.25">
      <c r="A32" s="17"/>
      <c r="B32" s="16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9" ht="21.75" customHeight="1" thickBot="1" x14ac:dyDescent="0.3">
      <c r="A33" s="632" t="s">
        <v>309</v>
      </c>
      <c r="B33" s="632"/>
      <c r="C33" s="632"/>
      <c r="D33" s="632"/>
      <c r="E33" s="632"/>
      <c r="F33" s="632"/>
      <c r="G33" s="632"/>
      <c r="H33" s="632"/>
      <c r="I33" s="417" t="s">
        <v>307</v>
      </c>
      <c r="J33" s="53"/>
      <c r="K33" s="17"/>
      <c r="L33" s="17"/>
      <c r="M33" s="17"/>
      <c r="N33" s="17"/>
    </row>
    <row r="34" spans="1:19" ht="22.5" customHeight="1" x14ac:dyDescent="0.25">
      <c r="A34" s="632" t="s">
        <v>310</v>
      </c>
      <c r="B34" s="633"/>
      <c r="C34" s="633"/>
      <c r="D34" s="633"/>
      <c r="E34" s="633"/>
      <c r="F34" s="633"/>
      <c r="G34" s="633"/>
      <c r="H34" s="633"/>
      <c r="I34" s="417" t="s">
        <v>308</v>
      </c>
      <c r="J34" s="17"/>
      <c r="K34" s="593" t="s">
        <v>240</v>
      </c>
      <c r="L34" s="594"/>
      <c r="N34" s="17"/>
    </row>
    <row r="35" spans="1:19" ht="6" customHeight="1" thickBot="1" x14ac:dyDescent="0.3">
      <c r="A35" s="167"/>
      <c r="B35" s="168"/>
      <c r="C35" s="168"/>
      <c r="D35" s="169"/>
      <c r="E35" s="169"/>
      <c r="F35" s="169"/>
      <c r="G35" s="170"/>
      <c r="H35" s="169"/>
      <c r="I35" s="171"/>
      <c r="J35" s="17"/>
      <c r="K35" s="595"/>
      <c r="L35" s="596"/>
      <c r="N35" s="17"/>
    </row>
    <row r="36" spans="1:19" ht="39" customHeight="1" x14ac:dyDescent="0.25">
      <c r="A36" s="396"/>
      <c r="B36" s="396"/>
      <c r="C36" s="396"/>
      <c r="D36" s="396"/>
      <c r="E36" s="17"/>
      <c r="F36" s="591" t="s">
        <v>212</v>
      </c>
      <c r="G36" s="592"/>
      <c r="H36" s="634" t="s">
        <v>299</v>
      </c>
      <c r="I36" s="635"/>
      <c r="J36" s="17"/>
      <c r="K36" s="423" t="s">
        <v>300</v>
      </c>
      <c r="L36" s="424" t="s">
        <v>243</v>
      </c>
      <c r="M36" s="17"/>
      <c r="N36" s="17"/>
      <c r="O36" s="17"/>
      <c r="P36" s="17"/>
      <c r="Q36" s="17"/>
      <c r="R36" s="17"/>
      <c r="S36" s="17"/>
    </row>
    <row r="37" spans="1:19" ht="31.5" customHeight="1" x14ac:dyDescent="0.25">
      <c r="A37" s="397"/>
      <c r="B37" s="398"/>
      <c r="C37" s="398"/>
      <c r="D37" s="398"/>
      <c r="E37" s="17"/>
      <c r="F37" s="399" t="s">
        <v>117</v>
      </c>
      <c r="G37" s="400"/>
      <c r="H37" s="636" t="s">
        <v>208</v>
      </c>
      <c r="I37" s="637"/>
      <c r="J37" s="17"/>
      <c r="K37" s="423" t="s">
        <v>301</v>
      </c>
      <c r="L37" s="424" t="s">
        <v>244</v>
      </c>
      <c r="M37" s="17"/>
      <c r="N37" s="17"/>
      <c r="O37" s="17"/>
      <c r="P37" s="17"/>
      <c r="Q37" s="17"/>
      <c r="R37" s="17"/>
      <c r="S37" s="17"/>
    </row>
    <row r="38" spans="1:19" ht="36" customHeight="1" thickBot="1" x14ac:dyDescent="0.3">
      <c r="A38" s="397"/>
      <c r="B38" s="398"/>
      <c r="C38" s="398"/>
      <c r="D38" s="398"/>
      <c r="E38" s="17"/>
      <c r="F38" s="401" t="s">
        <v>211</v>
      </c>
      <c r="G38" s="402"/>
      <c r="H38" s="638" t="s">
        <v>298</v>
      </c>
      <c r="I38" s="639"/>
      <c r="J38" s="17"/>
      <c r="K38" s="425" t="s">
        <v>302</v>
      </c>
      <c r="L38" s="426" t="s">
        <v>245</v>
      </c>
      <c r="M38" s="17"/>
      <c r="N38" s="17"/>
      <c r="O38" s="17"/>
      <c r="P38" s="17"/>
      <c r="Q38" s="17"/>
      <c r="R38" s="17"/>
      <c r="S38" s="17"/>
    </row>
    <row r="39" spans="1:19" ht="26.45" customHeight="1" thickBot="1" x14ac:dyDescent="0.3">
      <c r="A39" s="17"/>
      <c r="B39" s="16"/>
      <c r="C39" s="16"/>
      <c r="D39" s="17"/>
      <c r="E39" s="17"/>
      <c r="F39" s="389" t="s">
        <v>213</v>
      </c>
      <c r="G39" s="390"/>
      <c r="H39" s="640">
        <v>45862</v>
      </c>
      <c r="I39" s="641"/>
      <c r="J39" s="228" t="s">
        <v>214</v>
      </c>
      <c r="K39" s="17"/>
      <c r="L39" s="17"/>
      <c r="M39" s="17"/>
    </row>
    <row r="40" spans="1:19" ht="9" customHeight="1" x14ac:dyDescent="0.25">
      <c r="A40" s="33"/>
      <c r="B40" s="33"/>
      <c r="C40" s="33"/>
      <c r="D40" s="33"/>
      <c r="E40" s="48"/>
      <c r="F40" s="48"/>
      <c r="G40" s="48"/>
      <c r="H40" s="48"/>
      <c r="I40" s="16"/>
      <c r="J40" s="17"/>
      <c r="K40" s="17"/>
      <c r="L40" s="17"/>
      <c r="M40" s="17"/>
    </row>
    <row r="41" spans="1:19" ht="20.25" customHeight="1" x14ac:dyDescent="0.25">
      <c r="A41" s="628"/>
      <c r="B41" s="628"/>
      <c r="C41" s="628"/>
      <c r="D41" s="628"/>
      <c r="E41" s="628"/>
      <c r="F41" s="628"/>
      <c r="G41" s="628"/>
      <c r="H41" s="628"/>
      <c r="I41" s="630"/>
      <c r="J41" s="17"/>
      <c r="K41" s="17"/>
      <c r="L41" s="17"/>
      <c r="M41" s="17"/>
    </row>
    <row r="42" spans="1:19" ht="32.25" customHeight="1" thickBot="1" x14ac:dyDescent="0.3">
      <c r="A42" s="629"/>
      <c r="B42" s="629"/>
      <c r="C42" s="629"/>
      <c r="D42" s="629"/>
      <c r="E42" s="629"/>
      <c r="F42" s="629"/>
      <c r="G42" s="629"/>
      <c r="H42" s="629"/>
      <c r="I42" s="631"/>
      <c r="J42" s="17"/>
      <c r="K42" s="17"/>
      <c r="L42" s="17"/>
      <c r="M42" s="17"/>
    </row>
    <row r="43" spans="1:19" ht="18" x14ac:dyDescent="0.25">
      <c r="A43" s="17" t="s">
        <v>118</v>
      </c>
      <c r="B43" s="17"/>
      <c r="C43" s="17"/>
      <c r="D43" s="17"/>
      <c r="E43" s="31" t="s">
        <v>24</v>
      </c>
      <c r="F43" s="31"/>
      <c r="G43" s="31"/>
      <c r="H43" s="31"/>
      <c r="I43" s="15" t="s">
        <v>25</v>
      </c>
      <c r="J43" s="17"/>
      <c r="K43" s="17"/>
      <c r="L43" s="17"/>
      <c r="M43" s="17"/>
    </row>
    <row r="44" spans="1:19" ht="9" customHeight="1" x14ac:dyDescent="0.25">
      <c r="A44" s="33"/>
      <c r="B44" s="33"/>
      <c r="C44" s="33"/>
      <c r="D44" s="33"/>
      <c r="E44" s="48"/>
      <c r="F44" s="48"/>
      <c r="G44" s="48"/>
      <c r="H44" s="48"/>
      <c r="I44" s="16"/>
      <c r="J44" s="17"/>
      <c r="K44" s="17"/>
      <c r="L44" s="17"/>
      <c r="M44" s="17"/>
    </row>
    <row r="45" spans="1:19" ht="20.25" customHeight="1" x14ac:dyDescent="0.25">
      <c r="A45" s="628"/>
      <c r="B45" s="628"/>
      <c r="C45" s="628"/>
      <c r="D45" s="628"/>
      <c r="E45" s="628"/>
      <c r="F45" s="628"/>
      <c r="G45" s="628"/>
      <c r="H45" s="628"/>
      <c r="I45" s="630"/>
      <c r="J45" s="17"/>
      <c r="K45" s="17"/>
      <c r="L45" s="17"/>
      <c r="M45" s="17"/>
    </row>
    <row r="46" spans="1:19" ht="24" customHeight="1" thickBot="1" x14ac:dyDescent="0.3">
      <c r="A46" s="629"/>
      <c r="B46" s="629"/>
      <c r="C46" s="629"/>
      <c r="D46" s="629"/>
      <c r="E46" s="629"/>
      <c r="F46" s="629"/>
      <c r="G46" s="629"/>
      <c r="H46" s="629"/>
      <c r="I46" s="631"/>
      <c r="J46" s="17"/>
      <c r="K46" s="17"/>
      <c r="L46" s="17"/>
      <c r="M46" s="17"/>
    </row>
    <row r="47" spans="1:19" ht="18" x14ac:dyDescent="0.25">
      <c r="A47" s="17" t="s">
        <v>119</v>
      </c>
      <c r="B47" s="17"/>
      <c r="C47" s="17"/>
      <c r="D47" s="17"/>
      <c r="E47" s="31" t="s">
        <v>24</v>
      </c>
      <c r="F47" s="31"/>
      <c r="G47" s="31"/>
      <c r="H47" s="31"/>
      <c r="I47" s="15" t="s">
        <v>25</v>
      </c>
      <c r="J47" s="17"/>
      <c r="K47" s="17"/>
      <c r="L47" s="17"/>
      <c r="M47" s="17"/>
    </row>
    <row r="48" spans="1:19" ht="18" x14ac:dyDescent="0.25">
      <c r="A48" s="31"/>
      <c r="B48" s="31"/>
      <c r="C48" s="31"/>
      <c r="D48" s="31"/>
      <c r="E48" s="16"/>
      <c r="F48" s="16"/>
      <c r="G48" s="16"/>
      <c r="H48" s="16"/>
      <c r="I48" s="16"/>
      <c r="J48" s="17"/>
      <c r="K48" s="17"/>
      <c r="L48" s="17"/>
      <c r="M48" s="17"/>
    </row>
  </sheetData>
  <protectedRanges>
    <protectedRange sqref="H9:I9" name="Range1_2"/>
    <protectedRange sqref="C22:C26 F17:I26 A27:I30 A17:B26" name="Range2_4"/>
    <protectedRange sqref="E17:E26 C17:C21 D22:D26" name="Range2_4_1"/>
    <protectedRange sqref="A9" name="Range1"/>
    <protectedRange sqref="D9:E9" name="Range1_1_1"/>
  </protectedRanges>
  <mergeCells count="36">
    <mergeCell ref="A45:D46"/>
    <mergeCell ref="I45:I46"/>
    <mergeCell ref="I41:I42"/>
    <mergeCell ref="A33:H33"/>
    <mergeCell ref="A34:H34"/>
    <mergeCell ref="E45:H46"/>
    <mergeCell ref="E41:H42"/>
    <mergeCell ref="H36:I36"/>
    <mergeCell ref="H37:I37"/>
    <mergeCell ref="H38:I38"/>
    <mergeCell ref="H39:I39"/>
    <mergeCell ref="A41:D42"/>
    <mergeCell ref="H5:I5"/>
    <mergeCell ref="H8:I8"/>
    <mergeCell ref="H9:I9"/>
    <mergeCell ref="H10:I10"/>
    <mergeCell ref="H6:I7"/>
    <mergeCell ref="B7:G7"/>
    <mergeCell ref="B5:G5"/>
    <mergeCell ref="B8:G8"/>
    <mergeCell ref="E12:F12"/>
    <mergeCell ref="A1:G2"/>
    <mergeCell ref="A3:G4"/>
    <mergeCell ref="B11:D11"/>
    <mergeCell ref="F10:G10"/>
    <mergeCell ref="D10:E10"/>
    <mergeCell ref="E11:F11"/>
    <mergeCell ref="J10:L10"/>
    <mergeCell ref="J9:L9"/>
    <mergeCell ref="J17:L17"/>
    <mergeCell ref="J21:L21"/>
    <mergeCell ref="F36:G36"/>
    <mergeCell ref="K34:L35"/>
    <mergeCell ref="A14:I14"/>
    <mergeCell ref="C15:F15"/>
    <mergeCell ref="H11:I12"/>
  </mergeCells>
  <hyperlinks>
    <hyperlink ref="A34" r:id="rId1" xr:uid="{FB504676-E04A-44BA-A5E6-F0BDAA38CB1C}"/>
    <hyperlink ref="A33" r:id="rId2" xr:uid="{87F78548-735B-47EC-A74A-14D52399AFB1}"/>
  </hyperlinks>
  <pageMargins left="0.5" right="0.45" top="0.75" bottom="0.5" header="0.3" footer="0.3"/>
  <pageSetup scale="68" orientation="portrait" r:id="rId3"/>
  <headerFooter>
    <oddFooter>&amp;R&amp;D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92B3-04AD-442A-8AD8-2C350EA9C51B}">
  <sheetPr>
    <tabColor theme="9" tint="0.79998168889431442"/>
    <pageSetUpPr fitToPage="1"/>
  </sheetPr>
  <dimension ref="A1:Z48"/>
  <sheetViews>
    <sheetView topLeftCell="A8" zoomScale="84" zoomScaleNormal="84" workbookViewId="0">
      <selection activeCell="G11" sqref="G11"/>
    </sheetView>
  </sheetViews>
  <sheetFormatPr defaultRowHeight="15" x14ac:dyDescent="0.25"/>
  <cols>
    <col min="1" max="1" width="23" customWidth="1"/>
    <col min="2" max="2" width="15.5703125" style="2" bestFit="1" customWidth="1"/>
    <col min="3" max="3" width="11.42578125" style="2" customWidth="1"/>
    <col min="4" max="4" width="12.140625" customWidth="1"/>
    <col min="5" max="5" width="11.42578125" customWidth="1"/>
    <col min="6" max="6" width="14.28515625" bestFit="1" customWidth="1"/>
    <col min="7" max="7" width="16.5703125" customWidth="1"/>
    <col min="8" max="8" width="13.140625" customWidth="1"/>
    <col min="9" max="9" width="15.7109375" customWidth="1"/>
    <col min="10" max="10" width="7.85546875" customWidth="1"/>
    <col min="11" max="11" width="39.7109375" customWidth="1"/>
    <col min="12" max="12" width="55.28515625" customWidth="1"/>
    <col min="13" max="13" width="45.85546875" customWidth="1"/>
  </cols>
  <sheetData>
    <row r="1" spans="1:26" ht="18" customHeight="1" x14ac:dyDescent="0.25">
      <c r="A1" s="610" t="s">
        <v>217</v>
      </c>
      <c r="B1" s="610"/>
      <c r="C1" s="610"/>
      <c r="D1" s="610"/>
      <c r="E1" s="610"/>
      <c r="F1" s="610"/>
      <c r="G1" s="610"/>
      <c r="H1" s="259"/>
      <c r="I1" s="17"/>
      <c r="J1" s="17"/>
      <c r="K1" s="17"/>
      <c r="L1" s="17"/>
      <c r="M1" s="17"/>
      <c r="N1" s="17"/>
    </row>
    <row r="2" spans="1:26" ht="18.75" thickBot="1" x14ac:dyDescent="0.3">
      <c r="A2" s="611"/>
      <c r="B2" s="611"/>
      <c r="C2" s="611"/>
      <c r="D2" s="611"/>
      <c r="E2" s="611"/>
      <c r="F2" s="611"/>
      <c r="G2" s="611"/>
      <c r="H2" s="259"/>
      <c r="I2" s="17"/>
      <c r="J2" s="36"/>
      <c r="K2" s="34"/>
      <c r="L2" s="17"/>
      <c r="M2" s="17"/>
      <c r="N2" s="17"/>
    </row>
    <row r="3" spans="1:26" ht="9.75" customHeight="1" x14ac:dyDescent="0.25">
      <c r="A3" s="612" t="s">
        <v>0</v>
      </c>
      <c r="B3" s="612"/>
      <c r="C3" s="612"/>
      <c r="D3" s="612"/>
      <c r="E3" s="612"/>
      <c r="F3" s="612"/>
      <c r="G3" s="612"/>
      <c r="H3" s="4"/>
      <c r="I3" s="5"/>
      <c r="J3" s="7"/>
      <c r="K3" s="34"/>
      <c r="L3" s="17"/>
      <c r="M3" s="17"/>
      <c r="N3" s="17"/>
    </row>
    <row r="4" spans="1:26" ht="19.5" thickBot="1" x14ac:dyDescent="0.35">
      <c r="A4" s="613"/>
      <c r="B4" s="613"/>
      <c r="C4" s="613"/>
      <c r="D4" s="613"/>
      <c r="E4" s="613"/>
      <c r="F4" s="613"/>
      <c r="G4" s="613"/>
      <c r="H4" s="391"/>
      <c r="I4" s="391"/>
      <c r="J4" s="36"/>
      <c r="K4" s="17"/>
      <c r="L4" s="17"/>
      <c r="M4" s="17"/>
    </row>
    <row r="5" spans="1:26" ht="28.5" customHeight="1" thickBot="1" x14ac:dyDescent="0.3">
      <c r="A5" s="38" t="s">
        <v>1</v>
      </c>
      <c r="B5" s="607" t="s">
        <v>162</v>
      </c>
      <c r="C5" s="607"/>
      <c r="D5" s="607"/>
      <c r="E5" s="607"/>
      <c r="F5" s="607"/>
      <c r="G5" s="607"/>
      <c r="H5" s="616" t="s">
        <v>177</v>
      </c>
      <c r="I5" s="617"/>
      <c r="J5" s="37"/>
      <c r="K5" s="17"/>
      <c r="L5" s="17" t="s">
        <v>8</v>
      </c>
      <c r="M5" s="17"/>
    </row>
    <row r="6" spans="1:26" ht="12.75" customHeight="1" x14ac:dyDescent="0.3">
      <c r="A6" s="428"/>
      <c r="B6" s="416" t="s">
        <v>289</v>
      </c>
      <c r="C6" s="414"/>
      <c r="D6" s="414"/>
      <c r="E6" s="415"/>
      <c r="F6" s="415"/>
      <c r="G6" s="412"/>
      <c r="H6" s="624" t="s">
        <v>178</v>
      </c>
      <c r="I6" s="625"/>
      <c r="J6" s="412"/>
      <c r="K6" s="412"/>
      <c r="L6" s="412"/>
      <c r="M6" s="412"/>
      <c r="N6" s="413"/>
      <c r="O6" s="17"/>
      <c r="P6" s="278"/>
      <c r="W6" s="386"/>
      <c r="X6" s="386"/>
      <c r="Y6" s="386"/>
      <c r="Z6" s="386"/>
    </row>
    <row r="7" spans="1:26" ht="28.5" customHeight="1" thickBot="1" x14ac:dyDescent="0.3">
      <c r="A7" s="38" t="s">
        <v>3</v>
      </c>
      <c r="B7" s="607" t="s">
        <v>163</v>
      </c>
      <c r="C7" s="607"/>
      <c r="D7" s="607"/>
      <c r="E7" s="607"/>
      <c r="F7" s="607"/>
      <c r="G7" s="607"/>
      <c r="H7" s="626"/>
      <c r="I7" s="627"/>
      <c r="J7" s="37"/>
      <c r="K7" s="17"/>
      <c r="L7" s="17"/>
      <c r="M7" s="17"/>
    </row>
    <row r="8" spans="1:26" ht="28.5" customHeight="1" thickBot="1" x14ac:dyDescent="0.3">
      <c r="A8" s="165" t="s">
        <v>166</v>
      </c>
      <c r="B8" s="608" t="s">
        <v>165</v>
      </c>
      <c r="C8" s="608"/>
      <c r="D8" s="608"/>
      <c r="E8" s="608"/>
      <c r="F8" s="608"/>
      <c r="G8" s="608"/>
      <c r="H8" s="618" t="s">
        <v>175</v>
      </c>
      <c r="I8" s="619"/>
      <c r="J8" s="35"/>
      <c r="K8" s="17"/>
      <c r="L8" s="17"/>
      <c r="M8" s="17"/>
    </row>
    <row r="9" spans="1:26" ht="37.5" thickBot="1" x14ac:dyDescent="0.35">
      <c r="A9" s="403" t="s">
        <v>157</v>
      </c>
      <c r="B9" s="409" t="s">
        <v>156</v>
      </c>
      <c r="C9" s="407" t="s">
        <v>170</v>
      </c>
      <c r="D9" s="409" t="s">
        <v>234</v>
      </c>
      <c r="E9" s="404"/>
      <c r="F9" s="411" t="s">
        <v>285</v>
      </c>
      <c r="G9" s="406"/>
      <c r="H9" s="620" t="s">
        <v>249</v>
      </c>
      <c r="I9" s="621"/>
      <c r="J9" s="487" t="s">
        <v>286</v>
      </c>
      <c r="K9" s="487"/>
      <c r="L9" s="488"/>
      <c r="M9" s="17"/>
    </row>
    <row r="10" spans="1:26" ht="39" customHeight="1" thickBot="1" x14ac:dyDescent="0.35">
      <c r="A10" s="427" t="s">
        <v>292</v>
      </c>
      <c r="B10" s="410" t="s">
        <v>170</v>
      </c>
      <c r="C10" s="405"/>
      <c r="D10" s="615" t="s">
        <v>4</v>
      </c>
      <c r="E10" s="615"/>
      <c r="F10" s="607" t="s">
        <v>247</v>
      </c>
      <c r="G10" s="614"/>
      <c r="H10" s="622" t="s">
        <v>114</v>
      </c>
      <c r="I10" s="623"/>
      <c r="J10" s="589" t="s">
        <v>293</v>
      </c>
      <c r="K10" s="589"/>
      <c r="L10" s="590"/>
      <c r="M10" s="17"/>
    </row>
    <row r="11" spans="1:26" ht="33.75" thickBot="1" x14ac:dyDescent="0.3">
      <c r="A11" s="430" t="s">
        <v>291</v>
      </c>
      <c r="B11" s="607" t="s">
        <v>169</v>
      </c>
      <c r="C11" s="607"/>
      <c r="D11" s="607"/>
      <c r="E11" s="615" t="s">
        <v>290</v>
      </c>
      <c r="F11" s="615"/>
      <c r="G11" s="175" t="s">
        <v>303</v>
      </c>
      <c r="H11" s="603" t="s">
        <v>250</v>
      </c>
      <c r="I11" s="604"/>
      <c r="J11" s="35"/>
      <c r="K11" s="17"/>
      <c r="L11" s="17"/>
      <c r="M11" s="17"/>
    </row>
    <row r="12" spans="1:26" ht="35.25" customHeight="1" thickBot="1" x14ac:dyDescent="0.3">
      <c r="A12" s="40" t="s">
        <v>242</v>
      </c>
      <c r="B12" s="173" t="s">
        <v>248</v>
      </c>
      <c r="C12" s="408" t="s">
        <v>287</v>
      </c>
      <c r="D12" s="173">
        <v>39615</v>
      </c>
      <c r="E12" s="642" t="s">
        <v>288</v>
      </c>
      <c r="F12" s="642"/>
      <c r="G12" s="173"/>
      <c r="H12" s="605"/>
      <c r="I12" s="606"/>
      <c r="J12" s="35"/>
      <c r="K12" s="17"/>
      <c r="L12" s="17"/>
      <c r="M12" s="17"/>
    </row>
    <row r="13" spans="1:26" ht="9" customHeight="1" thickBot="1" x14ac:dyDescent="0.3">
      <c r="A13" s="9"/>
      <c r="B13" s="10"/>
      <c r="C13" s="10"/>
      <c r="D13" s="395"/>
      <c r="E13" s="395"/>
      <c r="F13" s="395"/>
      <c r="G13" s="395"/>
      <c r="H13" s="395"/>
      <c r="I13" s="8"/>
      <c r="J13" s="429"/>
      <c r="K13" s="17"/>
      <c r="L13" s="17"/>
      <c r="M13" s="17"/>
      <c r="N13" s="17"/>
    </row>
    <row r="14" spans="1:26" s="50" customFormat="1" ht="24" customHeight="1" thickBot="1" x14ac:dyDescent="0.3">
      <c r="A14" s="597" t="s">
        <v>102</v>
      </c>
      <c r="B14" s="598"/>
      <c r="C14" s="598"/>
      <c r="D14" s="598"/>
      <c r="E14" s="598"/>
      <c r="F14" s="598"/>
      <c r="G14" s="598"/>
      <c r="H14" s="598"/>
      <c r="I14" s="599"/>
      <c r="J14" s="17"/>
      <c r="K14" s="329" t="s">
        <v>127</v>
      </c>
      <c r="L14" s="437"/>
      <c r="M14" s="17"/>
      <c r="N14"/>
      <c r="O14"/>
      <c r="P14"/>
      <c r="Q14"/>
      <c r="R14"/>
      <c r="S14"/>
      <c r="T14"/>
    </row>
    <row r="15" spans="1:26" ht="33" x14ac:dyDescent="0.25">
      <c r="A15" s="198" t="s">
        <v>8</v>
      </c>
      <c r="B15" s="189" t="s">
        <v>18</v>
      </c>
      <c r="C15" s="600"/>
      <c r="D15" s="601"/>
      <c r="E15" s="601"/>
      <c r="F15" s="602"/>
      <c r="G15" s="190"/>
      <c r="H15" s="191" t="s">
        <v>20</v>
      </c>
      <c r="I15" s="199" t="s">
        <v>16</v>
      </c>
      <c r="J15" s="49"/>
      <c r="K15" s="49"/>
      <c r="L15" s="49"/>
      <c r="M15" s="49"/>
      <c r="N15" s="50"/>
      <c r="O15" s="50"/>
      <c r="P15" s="50"/>
      <c r="Q15" s="50"/>
      <c r="R15" s="50"/>
      <c r="S15" s="50"/>
      <c r="T15" s="50"/>
    </row>
    <row r="16" spans="1:26" ht="22.5" customHeight="1" x14ac:dyDescent="0.25">
      <c r="A16" s="198" t="s">
        <v>11</v>
      </c>
      <c r="B16" s="188" t="s">
        <v>17</v>
      </c>
      <c r="C16" s="421"/>
      <c r="D16" s="422" t="s">
        <v>13</v>
      </c>
      <c r="E16" s="422"/>
      <c r="F16" s="422"/>
      <c r="G16" s="229" t="s">
        <v>19</v>
      </c>
      <c r="H16" s="192" t="s">
        <v>23</v>
      </c>
      <c r="I16" s="200" t="s">
        <v>22</v>
      </c>
      <c r="J16" s="17"/>
      <c r="K16" s="17"/>
      <c r="L16" s="17"/>
      <c r="M16" s="17"/>
    </row>
    <row r="17" spans="1:13" ht="20.25" customHeight="1" x14ac:dyDescent="0.25">
      <c r="A17" s="433">
        <v>45720</v>
      </c>
      <c r="B17" s="193"/>
      <c r="C17" s="419" t="s">
        <v>251</v>
      </c>
      <c r="D17" s="420"/>
      <c r="E17" s="420"/>
      <c r="F17" s="420"/>
      <c r="G17" s="197">
        <v>74</v>
      </c>
      <c r="H17" s="195" t="s">
        <v>21</v>
      </c>
      <c r="I17" s="202">
        <f t="shared" ref="I17:I30" si="0">IF(H17="Yes",G17*0.75,G17)</f>
        <v>55.5</v>
      </c>
      <c r="J17" s="435">
        <v>0.75</v>
      </c>
      <c r="K17" s="17"/>
      <c r="L17" s="17"/>
      <c r="M17" s="17"/>
    </row>
    <row r="18" spans="1:13" ht="20.25" customHeight="1" x14ac:dyDescent="0.25">
      <c r="A18" s="433">
        <v>45721</v>
      </c>
      <c r="B18" s="193"/>
      <c r="C18" s="419" t="s">
        <v>252</v>
      </c>
      <c r="D18" s="420"/>
      <c r="E18" s="420"/>
      <c r="F18" s="420"/>
      <c r="G18" s="197">
        <v>149</v>
      </c>
      <c r="H18" s="195" t="s">
        <v>179</v>
      </c>
      <c r="I18" s="202">
        <f t="shared" si="0"/>
        <v>149</v>
      </c>
      <c r="J18" s="436"/>
      <c r="K18" s="17"/>
      <c r="L18" s="17"/>
      <c r="M18" s="17"/>
    </row>
    <row r="19" spans="1:13" ht="20.25" customHeight="1" x14ac:dyDescent="0.25">
      <c r="A19" s="433">
        <v>45722</v>
      </c>
      <c r="B19" s="193" t="s">
        <v>171</v>
      </c>
      <c r="C19" s="419" t="s">
        <v>253</v>
      </c>
      <c r="D19" s="420"/>
      <c r="E19" s="420"/>
      <c r="F19" s="420"/>
      <c r="G19" s="197">
        <v>149</v>
      </c>
      <c r="H19" s="195" t="s">
        <v>179</v>
      </c>
      <c r="I19" s="202">
        <f t="shared" si="0"/>
        <v>149</v>
      </c>
      <c r="J19" s="436"/>
      <c r="K19" s="17"/>
      <c r="L19" s="17"/>
      <c r="M19" s="17"/>
    </row>
    <row r="20" spans="1:13" ht="20.25" customHeight="1" x14ac:dyDescent="0.25">
      <c r="A20" s="433">
        <v>45723</v>
      </c>
      <c r="B20" s="193" t="s">
        <v>171</v>
      </c>
      <c r="C20" s="419" t="s">
        <v>253</v>
      </c>
      <c r="D20" s="420"/>
      <c r="E20" s="420"/>
      <c r="F20" s="420"/>
      <c r="G20" s="197">
        <v>149</v>
      </c>
      <c r="H20" s="195" t="s">
        <v>179</v>
      </c>
      <c r="I20" s="202">
        <f t="shared" si="0"/>
        <v>149</v>
      </c>
      <c r="J20" s="436"/>
      <c r="K20" s="17"/>
      <c r="L20" s="17"/>
      <c r="M20" s="17"/>
    </row>
    <row r="21" spans="1:13" ht="20.25" customHeight="1" x14ac:dyDescent="0.25">
      <c r="A21" s="433">
        <v>45724</v>
      </c>
      <c r="B21" s="193"/>
      <c r="C21" s="419" t="s">
        <v>254</v>
      </c>
      <c r="D21" s="420"/>
      <c r="E21" s="420"/>
      <c r="F21" s="420"/>
      <c r="G21" s="197">
        <v>149</v>
      </c>
      <c r="H21" s="195" t="s">
        <v>179</v>
      </c>
      <c r="I21" s="202">
        <f t="shared" si="0"/>
        <v>149</v>
      </c>
      <c r="J21" s="436"/>
      <c r="K21" s="17"/>
      <c r="L21" s="17"/>
      <c r="M21" s="17"/>
    </row>
    <row r="22" spans="1:13" ht="20.25" customHeight="1" x14ac:dyDescent="0.25">
      <c r="A22" s="433">
        <v>45725</v>
      </c>
      <c r="B22" s="193"/>
      <c r="C22" s="419" t="s">
        <v>255</v>
      </c>
      <c r="D22" s="420"/>
      <c r="E22" s="420"/>
      <c r="F22" s="420"/>
      <c r="G22" s="197">
        <v>149</v>
      </c>
      <c r="H22" s="195" t="s">
        <v>179</v>
      </c>
      <c r="I22" s="202">
        <f t="shared" si="0"/>
        <v>149</v>
      </c>
      <c r="J22" s="436"/>
      <c r="K22" s="17"/>
      <c r="L22" s="17"/>
      <c r="M22" s="17"/>
    </row>
    <row r="23" spans="1:13" ht="20.25" customHeight="1" x14ac:dyDescent="0.25">
      <c r="A23" s="433">
        <v>45726</v>
      </c>
      <c r="B23" s="193"/>
      <c r="C23" s="419" t="s">
        <v>256</v>
      </c>
      <c r="D23" s="420"/>
      <c r="E23" s="420"/>
      <c r="F23" s="420"/>
      <c r="G23" s="197">
        <v>74</v>
      </c>
      <c r="H23" s="195" t="s">
        <v>21</v>
      </c>
      <c r="I23" s="202">
        <f t="shared" si="0"/>
        <v>55.5</v>
      </c>
      <c r="J23" s="435">
        <v>0.75</v>
      </c>
      <c r="K23" s="17"/>
      <c r="L23" s="17"/>
      <c r="M23" s="17"/>
    </row>
    <row r="24" spans="1:13" ht="20.25" customHeight="1" x14ac:dyDescent="0.25">
      <c r="A24" s="433"/>
      <c r="B24" s="193"/>
      <c r="C24" s="419"/>
      <c r="D24" s="420"/>
      <c r="E24" s="420"/>
      <c r="F24" s="420"/>
      <c r="G24" s="197"/>
      <c r="H24" s="195"/>
      <c r="I24" s="202">
        <f t="shared" si="0"/>
        <v>0</v>
      </c>
      <c r="J24" s="436"/>
      <c r="K24" s="17"/>
      <c r="L24" s="17"/>
      <c r="M24" s="17"/>
    </row>
    <row r="25" spans="1:13" ht="20.25" customHeight="1" x14ac:dyDescent="0.25">
      <c r="A25" s="433"/>
      <c r="B25" s="193"/>
      <c r="C25" s="419"/>
      <c r="D25" s="420"/>
      <c r="E25" s="420"/>
      <c r="F25" s="420"/>
      <c r="G25" s="197"/>
      <c r="H25" s="195"/>
      <c r="I25" s="202">
        <f t="shared" si="0"/>
        <v>0</v>
      </c>
      <c r="J25" s="17"/>
      <c r="K25" s="17"/>
      <c r="L25" s="17"/>
      <c r="M25" s="17"/>
    </row>
    <row r="26" spans="1:13" ht="20.25" customHeight="1" x14ac:dyDescent="0.25">
      <c r="A26" s="433"/>
      <c r="B26" s="193"/>
      <c r="C26" s="419"/>
      <c r="D26" s="420"/>
      <c r="E26" s="420"/>
      <c r="F26" s="420"/>
      <c r="G26" s="197"/>
      <c r="H26" s="195"/>
      <c r="I26" s="202">
        <f t="shared" si="0"/>
        <v>0</v>
      </c>
      <c r="J26" s="17"/>
      <c r="K26" s="17"/>
      <c r="L26" s="17"/>
      <c r="M26" s="17"/>
    </row>
    <row r="27" spans="1:13" ht="20.25" customHeight="1" x14ac:dyDescent="0.25">
      <c r="A27" s="433"/>
      <c r="B27" s="193"/>
      <c r="C27" s="419"/>
      <c r="D27" s="420"/>
      <c r="E27" s="420"/>
      <c r="F27" s="420"/>
      <c r="G27" s="194"/>
      <c r="H27" s="195"/>
      <c r="I27" s="202">
        <f t="shared" si="0"/>
        <v>0</v>
      </c>
      <c r="J27" s="221"/>
      <c r="K27" s="17"/>
      <c r="L27" s="17"/>
      <c r="M27" s="17"/>
    </row>
    <row r="28" spans="1:13" ht="20.25" customHeight="1" x14ac:dyDescent="0.25">
      <c r="A28" s="433"/>
      <c r="B28" s="193"/>
      <c r="C28" s="419"/>
      <c r="D28" s="420"/>
      <c r="E28" s="420"/>
      <c r="F28" s="420"/>
      <c r="G28" s="194"/>
      <c r="H28" s="195"/>
      <c r="I28" s="202">
        <f t="shared" si="0"/>
        <v>0</v>
      </c>
      <c r="J28" s="17"/>
      <c r="K28" s="17"/>
      <c r="L28" s="17"/>
      <c r="M28" s="17"/>
    </row>
    <row r="29" spans="1:13" ht="20.25" customHeight="1" x14ac:dyDescent="0.25">
      <c r="A29" s="433"/>
      <c r="B29" s="193"/>
      <c r="C29" s="419"/>
      <c r="D29" s="420"/>
      <c r="E29" s="420"/>
      <c r="F29" s="420"/>
      <c r="G29" s="194"/>
      <c r="H29" s="195"/>
      <c r="I29" s="202">
        <f t="shared" si="0"/>
        <v>0</v>
      </c>
      <c r="J29" s="17"/>
      <c r="K29" s="17"/>
      <c r="L29" s="17"/>
      <c r="M29" s="17"/>
    </row>
    <row r="30" spans="1:13" ht="20.25" customHeight="1" x14ac:dyDescent="0.25">
      <c r="A30" s="434"/>
      <c r="B30" s="196"/>
      <c r="C30" s="419"/>
      <c r="D30" s="420"/>
      <c r="E30" s="420"/>
      <c r="F30" s="420"/>
      <c r="G30" s="194"/>
      <c r="H30" s="195"/>
      <c r="I30" s="202">
        <f t="shared" si="0"/>
        <v>0</v>
      </c>
      <c r="J30" s="17"/>
      <c r="K30" s="17"/>
      <c r="L30" s="17"/>
      <c r="M30" s="17"/>
    </row>
    <row r="31" spans="1:13" ht="23.25" customHeight="1" thickBot="1" x14ac:dyDescent="0.3">
      <c r="A31" s="392" t="s">
        <v>26</v>
      </c>
      <c r="B31" s="393"/>
      <c r="C31" s="393"/>
      <c r="D31" s="393"/>
      <c r="E31" s="393"/>
      <c r="F31" s="393"/>
      <c r="G31" s="204" t="s">
        <v>8</v>
      </c>
      <c r="H31" s="205" t="s">
        <v>8</v>
      </c>
      <c r="I31" s="206">
        <f t="shared" ref="I31" si="1">SUM(I17:I30)</f>
        <v>856</v>
      </c>
      <c r="J31" s="17"/>
      <c r="K31" s="17"/>
      <c r="L31" s="17"/>
      <c r="M31" s="17"/>
    </row>
    <row r="32" spans="1:13" ht="4.5" customHeight="1" x14ac:dyDescent="0.25">
      <c r="A32" s="17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20" ht="21.75" customHeight="1" x14ac:dyDescent="0.25">
      <c r="A33" s="643" t="s">
        <v>127</v>
      </c>
      <c r="B33" s="643"/>
      <c r="C33" s="643"/>
      <c r="D33" s="643"/>
      <c r="E33" s="643"/>
      <c r="F33" s="643"/>
      <c r="G33" s="172">
        <v>2025</v>
      </c>
      <c r="H33" s="166"/>
      <c r="I33" s="417"/>
      <c r="J33" s="17"/>
      <c r="K33" s="17"/>
      <c r="L33" s="17"/>
      <c r="M33" s="17"/>
    </row>
    <row r="34" spans="1:20" ht="18" x14ac:dyDescent="0.25">
      <c r="A34" s="644" t="s">
        <v>28</v>
      </c>
      <c r="B34" s="644"/>
      <c r="C34" s="644"/>
      <c r="D34" s="644"/>
      <c r="E34" s="644"/>
      <c r="F34" s="644"/>
      <c r="G34" s="172"/>
      <c r="H34" s="166"/>
      <c r="I34" s="417"/>
      <c r="J34" s="72"/>
      <c r="K34" s="72"/>
      <c r="L34" s="72"/>
      <c r="M34" s="72"/>
      <c r="N34" s="90"/>
      <c r="O34" s="90"/>
      <c r="P34" s="90"/>
      <c r="Q34" s="90"/>
      <c r="R34" s="90"/>
      <c r="S34" s="90"/>
      <c r="T34" s="90"/>
    </row>
    <row r="35" spans="1:20" ht="18.75" thickBot="1" x14ac:dyDescent="0.3">
      <c r="A35" s="644" t="s">
        <v>294</v>
      </c>
      <c r="B35" s="644"/>
      <c r="C35" s="644"/>
      <c r="D35" s="644"/>
      <c r="E35" s="644"/>
      <c r="F35" s="644"/>
      <c r="G35" s="172"/>
      <c r="H35" s="17"/>
      <c r="I35" s="171"/>
      <c r="J35" s="72"/>
      <c r="K35" s="72"/>
      <c r="L35" s="72"/>
      <c r="M35" s="72"/>
      <c r="N35" s="90"/>
      <c r="O35" s="90"/>
      <c r="P35" s="90"/>
      <c r="Q35" s="90"/>
      <c r="R35" s="90"/>
      <c r="S35" s="90"/>
      <c r="T35" s="90"/>
    </row>
    <row r="36" spans="1:20" ht="39" customHeight="1" thickBot="1" x14ac:dyDescent="0.3">
      <c r="A36" s="396"/>
      <c r="B36" s="396"/>
      <c r="C36" s="396"/>
      <c r="D36" s="396"/>
      <c r="E36" s="17"/>
      <c r="F36" s="591" t="s">
        <v>212</v>
      </c>
      <c r="G36" s="592"/>
      <c r="H36" s="634" t="s">
        <v>304</v>
      </c>
      <c r="I36" s="635"/>
      <c r="J36" s="17"/>
      <c r="K36" s="17"/>
      <c r="L36" s="17"/>
      <c r="M36" s="17"/>
    </row>
    <row r="37" spans="1:20" ht="31.5" customHeight="1" x14ac:dyDescent="0.25">
      <c r="A37" s="647" t="s">
        <v>280</v>
      </c>
      <c r="B37" s="648"/>
      <c r="C37" s="648"/>
      <c r="D37" s="649"/>
      <c r="E37" s="17"/>
      <c r="F37" s="399" t="s">
        <v>117</v>
      </c>
      <c r="G37" s="400"/>
      <c r="H37" s="660" t="s">
        <v>208</v>
      </c>
      <c r="I37" s="661"/>
      <c r="J37" s="17"/>
      <c r="K37" s="645" t="s">
        <v>306</v>
      </c>
      <c r="L37" s="17"/>
      <c r="M37" s="17"/>
    </row>
    <row r="38" spans="1:20" ht="36" customHeight="1" thickBot="1" x14ac:dyDescent="0.3">
      <c r="A38" s="650"/>
      <c r="B38" s="651"/>
      <c r="C38" s="651"/>
      <c r="D38" s="652"/>
      <c r="E38" s="17"/>
      <c r="F38" s="401" t="s">
        <v>211</v>
      </c>
      <c r="G38" s="402"/>
      <c r="H38" s="656" t="s">
        <v>305</v>
      </c>
      <c r="I38" s="657"/>
      <c r="J38" s="17"/>
      <c r="K38" s="646"/>
      <c r="L38" s="17"/>
      <c r="M38" s="17"/>
    </row>
    <row r="39" spans="1:20" ht="26.45" customHeight="1" thickBot="1" x14ac:dyDescent="0.3">
      <c r="A39" s="653"/>
      <c r="B39" s="654"/>
      <c r="C39" s="654"/>
      <c r="D39" s="655"/>
      <c r="E39" s="17"/>
      <c r="F39" s="389" t="s">
        <v>213</v>
      </c>
      <c r="G39" s="390"/>
      <c r="H39" s="658">
        <v>45716</v>
      </c>
      <c r="I39" s="659"/>
      <c r="J39" s="17"/>
      <c r="K39" s="17"/>
      <c r="L39" s="17"/>
      <c r="M39" s="17"/>
    </row>
    <row r="40" spans="1:20" ht="9" customHeight="1" x14ac:dyDescent="0.25">
      <c r="A40" s="33"/>
      <c r="B40" s="33"/>
      <c r="C40" s="33"/>
      <c r="D40" s="33"/>
      <c r="E40" s="48"/>
      <c r="F40" s="48"/>
      <c r="G40" s="48"/>
      <c r="H40" s="48"/>
      <c r="I40" s="16"/>
      <c r="J40" s="17"/>
      <c r="K40" s="17"/>
      <c r="L40" s="17"/>
      <c r="M40" s="17"/>
    </row>
    <row r="41" spans="1:20" ht="20.25" customHeight="1" x14ac:dyDescent="0.25">
      <c r="A41" s="628"/>
      <c r="B41" s="628"/>
      <c r="C41" s="628"/>
      <c r="D41" s="628"/>
      <c r="E41" s="628"/>
      <c r="F41" s="628"/>
      <c r="G41" s="628"/>
      <c r="H41" s="628"/>
      <c r="I41" s="630"/>
      <c r="J41" s="228" t="s">
        <v>214</v>
      </c>
      <c r="K41" s="17"/>
      <c r="L41" s="17"/>
      <c r="M41" s="17"/>
    </row>
    <row r="42" spans="1:20" ht="32.25" customHeight="1" thickBot="1" x14ac:dyDescent="0.3">
      <c r="A42" s="629"/>
      <c r="B42" s="629"/>
      <c r="C42" s="629"/>
      <c r="D42" s="629"/>
      <c r="E42" s="629"/>
      <c r="F42" s="629"/>
      <c r="G42" s="629"/>
      <c r="H42" s="629"/>
      <c r="I42" s="631"/>
      <c r="J42" s="17"/>
      <c r="K42" s="17"/>
      <c r="L42" s="17"/>
      <c r="M42" s="17"/>
    </row>
    <row r="43" spans="1:20" ht="18" x14ac:dyDescent="0.25">
      <c r="A43" s="17" t="s">
        <v>118</v>
      </c>
      <c r="B43" s="17"/>
      <c r="C43" s="17"/>
      <c r="D43" s="17"/>
      <c r="E43" s="31" t="s">
        <v>24</v>
      </c>
      <c r="F43" s="31"/>
      <c r="G43" s="31"/>
      <c r="H43" s="31"/>
      <c r="I43" s="15" t="s">
        <v>25</v>
      </c>
      <c r="J43" s="17"/>
      <c r="K43" s="17"/>
      <c r="L43" s="17"/>
      <c r="M43" s="17"/>
    </row>
    <row r="44" spans="1:20" ht="9" customHeight="1" x14ac:dyDescent="0.25">
      <c r="A44" s="33"/>
      <c r="B44" s="33"/>
      <c r="C44" s="33"/>
      <c r="D44" s="33"/>
      <c r="E44" s="48"/>
      <c r="F44" s="48"/>
      <c r="G44" s="48"/>
      <c r="H44" s="48"/>
      <c r="I44" s="16"/>
      <c r="J44" s="17"/>
      <c r="K44" s="17"/>
      <c r="L44" s="17"/>
      <c r="M44" s="17"/>
    </row>
    <row r="45" spans="1:20" ht="20.25" customHeight="1" x14ac:dyDescent="0.25">
      <c r="A45" s="628"/>
      <c r="B45" s="628"/>
      <c r="C45" s="628"/>
      <c r="D45" s="628"/>
      <c r="E45" s="628"/>
      <c r="F45" s="628"/>
      <c r="G45" s="628"/>
      <c r="H45" s="628"/>
      <c r="I45" s="630"/>
      <c r="J45" s="17"/>
      <c r="K45" s="17"/>
      <c r="L45" s="17"/>
      <c r="M45" s="17"/>
    </row>
    <row r="46" spans="1:20" ht="24" customHeight="1" thickBot="1" x14ac:dyDescent="0.3">
      <c r="A46" s="629"/>
      <c r="B46" s="629"/>
      <c r="C46" s="629"/>
      <c r="D46" s="629"/>
      <c r="E46" s="629"/>
      <c r="F46" s="629"/>
      <c r="G46" s="629"/>
      <c r="H46" s="629"/>
      <c r="I46" s="631"/>
      <c r="J46" s="17"/>
      <c r="K46" s="17"/>
      <c r="L46" s="17"/>
      <c r="M46" s="17"/>
    </row>
    <row r="47" spans="1:20" ht="18" x14ac:dyDescent="0.25">
      <c r="A47" s="17" t="s">
        <v>119</v>
      </c>
      <c r="B47" s="17"/>
      <c r="C47" s="17"/>
      <c r="D47" s="17"/>
      <c r="E47" s="31" t="s">
        <v>24</v>
      </c>
      <c r="F47" s="31"/>
      <c r="G47" s="31"/>
      <c r="H47" s="31"/>
      <c r="I47" s="15" t="s">
        <v>25</v>
      </c>
      <c r="J47" s="17"/>
      <c r="K47" s="17"/>
      <c r="L47" s="17"/>
      <c r="M47" s="17"/>
    </row>
    <row r="48" spans="1:20" ht="18" x14ac:dyDescent="0.25">
      <c r="A48" s="31"/>
      <c r="B48" s="31"/>
      <c r="C48" s="31"/>
      <c r="D48" s="31"/>
      <c r="E48" s="16"/>
      <c r="F48" s="16"/>
      <c r="G48" s="16"/>
      <c r="H48" s="16"/>
      <c r="I48" s="16"/>
      <c r="J48" s="17"/>
      <c r="K48" s="17"/>
      <c r="L48" s="17"/>
      <c r="M48" s="17"/>
    </row>
  </sheetData>
  <protectedRanges>
    <protectedRange sqref="H9:I9" name="Range1_2"/>
    <protectedRange sqref="A9" name="Range1"/>
    <protectedRange sqref="D9:E9" name="Range1_1_1"/>
    <protectedRange sqref="G27:I30 A24:B26 G24:I25 G26:H26 D24:E26 A27:E30" name="Range2_4_1_1"/>
    <protectedRange sqref="C24:C26" name="Range2_4_1_1_1"/>
    <protectedRange sqref="I26" name="Range2_4_1_2_1_1"/>
    <protectedRange sqref="G17:H17 G18:I23 D17:E23 A17:B23" name="Range2_4_1_2"/>
    <protectedRange sqref="C17:C23" name="Range2_4_1_1_1_1"/>
    <protectedRange sqref="I17" name="Range2_4_1_2_1_2"/>
  </protectedRanges>
  <mergeCells count="36">
    <mergeCell ref="A33:F33"/>
    <mergeCell ref="A14:I14"/>
    <mergeCell ref="A34:F34"/>
    <mergeCell ref="A35:F35"/>
    <mergeCell ref="K37:K38"/>
    <mergeCell ref="A37:D39"/>
    <mergeCell ref="C15:F15"/>
    <mergeCell ref="H38:I38"/>
    <mergeCell ref="H39:I39"/>
    <mergeCell ref="F36:G36"/>
    <mergeCell ref="H36:I36"/>
    <mergeCell ref="H37:I37"/>
    <mergeCell ref="A41:D42"/>
    <mergeCell ref="E41:H42"/>
    <mergeCell ref="I41:I42"/>
    <mergeCell ref="A45:D46"/>
    <mergeCell ref="E45:H46"/>
    <mergeCell ref="I45:I46"/>
    <mergeCell ref="B11:D11"/>
    <mergeCell ref="H11:I12"/>
    <mergeCell ref="E12:F12"/>
    <mergeCell ref="E11:F11"/>
    <mergeCell ref="B8:G8"/>
    <mergeCell ref="H8:I8"/>
    <mergeCell ref="H9:I9"/>
    <mergeCell ref="J9:L9"/>
    <mergeCell ref="H10:I10"/>
    <mergeCell ref="J10:L10"/>
    <mergeCell ref="F10:G10"/>
    <mergeCell ref="D10:E10"/>
    <mergeCell ref="A1:G2"/>
    <mergeCell ref="A3:G4"/>
    <mergeCell ref="B5:G5"/>
    <mergeCell ref="H5:I5"/>
    <mergeCell ref="H6:I7"/>
    <mergeCell ref="B7:G7"/>
  </mergeCells>
  <hyperlinks>
    <hyperlink ref="K14" r:id="rId1" xr:uid="{645F0217-618B-4059-B6E0-A03EAB6CE6BD}"/>
    <hyperlink ref="A33" r:id="rId2" xr:uid="{637C3D7A-875F-4826-BE71-81BF3CA36976}"/>
  </hyperlinks>
  <pageMargins left="0.5" right="0.45" top="0.75" bottom="0.5" header="0.3" footer="0.3"/>
  <pageSetup scale="69" orientation="portrait" r:id="rId3"/>
  <headerFooter>
    <oddFooter>&amp;R&amp;D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DCFD-6B14-4DEF-9090-8A814A016EAD}">
  <sheetPr>
    <tabColor theme="0" tint="-0.249977111117893"/>
  </sheetPr>
  <dimension ref="B3:Y43"/>
  <sheetViews>
    <sheetView workbookViewId="0"/>
  </sheetViews>
  <sheetFormatPr defaultColWidth="9.140625" defaultRowHeight="15" x14ac:dyDescent="0.25"/>
  <cols>
    <col min="3" max="3" width="38.140625" bestFit="1" customWidth="1"/>
    <col min="4" max="4" width="24" bestFit="1" customWidth="1"/>
    <col min="5" max="5" width="18.42578125" style="2" bestFit="1" customWidth="1"/>
  </cols>
  <sheetData>
    <row r="3" spans="2:6" x14ac:dyDescent="0.25">
      <c r="B3" s="13" t="s">
        <v>29</v>
      </c>
      <c r="C3" s="13" t="s">
        <v>30</v>
      </c>
      <c r="D3" s="13" t="s">
        <v>31</v>
      </c>
      <c r="E3" s="13" t="s">
        <v>32</v>
      </c>
      <c r="F3" s="13" t="s">
        <v>43</v>
      </c>
    </row>
    <row r="4" spans="2:6" x14ac:dyDescent="0.25">
      <c r="B4" t="s">
        <v>33</v>
      </c>
      <c r="C4" t="s">
        <v>34</v>
      </c>
      <c r="D4" t="s">
        <v>35</v>
      </c>
      <c r="E4" s="2" t="s">
        <v>44</v>
      </c>
      <c r="F4" t="s">
        <v>210</v>
      </c>
    </row>
    <row r="5" spans="2:6" x14ac:dyDescent="0.25">
      <c r="F5" t="s">
        <v>53</v>
      </c>
    </row>
    <row r="6" spans="2:6" x14ac:dyDescent="0.25">
      <c r="F6" t="s">
        <v>88</v>
      </c>
    </row>
    <row r="8" spans="2:6" x14ac:dyDescent="0.25">
      <c r="C8" t="s">
        <v>36</v>
      </c>
      <c r="D8" t="s">
        <v>37</v>
      </c>
      <c r="E8" s="2" t="s">
        <v>44</v>
      </c>
      <c r="F8" t="s">
        <v>295</v>
      </c>
    </row>
    <row r="9" spans="2:6" x14ac:dyDescent="0.25">
      <c r="D9" t="s">
        <v>132</v>
      </c>
      <c r="F9" t="s">
        <v>135</v>
      </c>
    </row>
    <row r="10" spans="2:6" x14ac:dyDescent="0.25">
      <c r="D10" t="s">
        <v>133</v>
      </c>
      <c r="F10" t="s">
        <v>134</v>
      </c>
    </row>
    <row r="11" spans="2:6" x14ac:dyDescent="0.25">
      <c r="D11" t="s">
        <v>38</v>
      </c>
      <c r="F11" t="s">
        <v>54</v>
      </c>
    </row>
    <row r="12" spans="2:6" x14ac:dyDescent="0.25">
      <c r="D12" t="s">
        <v>86</v>
      </c>
      <c r="F12" t="s">
        <v>295</v>
      </c>
    </row>
    <row r="14" spans="2:6" x14ac:dyDescent="0.25">
      <c r="C14" t="s">
        <v>39</v>
      </c>
      <c r="D14" t="s">
        <v>37</v>
      </c>
      <c r="E14" s="2" t="s">
        <v>44</v>
      </c>
      <c r="F14" t="s">
        <v>295</v>
      </c>
    </row>
    <row r="15" spans="2:6" x14ac:dyDescent="0.25">
      <c r="D15" t="s">
        <v>132</v>
      </c>
      <c r="F15" t="s">
        <v>135</v>
      </c>
    </row>
    <row r="16" spans="2:6" x14ac:dyDescent="0.25">
      <c r="D16" t="s">
        <v>38</v>
      </c>
      <c r="F16" t="s">
        <v>54</v>
      </c>
    </row>
    <row r="17" spans="3:25" x14ac:dyDescent="0.25">
      <c r="D17" t="s">
        <v>86</v>
      </c>
      <c r="F17" t="s">
        <v>295</v>
      </c>
    </row>
    <row r="18" spans="3:25" ht="18" x14ac:dyDescent="0.25">
      <c r="Q18" s="223"/>
      <c r="R18" s="71"/>
      <c r="S18" s="72"/>
      <c r="T18" s="73"/>
      <c r="U18" s="74"/>
      <c r="V18" s="73"/>
      <c r="W18" s="73"/>
      <c r="X18" s="224"/>
      <c r="Y18" s="17"/>
    </row>
    <row r="19" spans="3:25" ht="18" x14ac:dyDescent="0.25">
      <c r="C19" t="s">
        <v>41</v>
      </c>
      <c r="D19" t="s">
        <v>42</v>
      </c>
      <c r="F19" t="s">
        <v>295</v>
      </c>
      <c r="Q19" s="69"/>
      <c r="R19" s="67"/>
      <c r="S19" s="68"/>
      <c r="T19" s="17"/>
      <c r="U19" s="17"/>
      <c r="V19" s="17"/>
      <c r="W19" s="17"/>
      <c r="X19" s="17"/>
      <c r="Y19" s="17"/>
    </row>
    <row r="20" spans="3:25" ht="18" x14ac:dyDescent="0.25">
      <c r="Q20" s="70"/>
      <c r="R20" s="15"/>
      <c r="S20" s="17"/>
      <c r="T20" s="17"/>
      <c r="U20" s="31"/>
      <c r="V20" s="31"/>
      <c r="W20" s="51"/>
      <c r="X20" s="51"/>
      <c r="Y20" s="17"/>
    </row>
    <row r="21" spans="3:25" x14ac:dyDescent="0.25">
      <c r="C21" t="s">
        <v>40</v>
      </c>
      <c r="D21" t="s">
        <v>37</v>
      </c>
      <c r="E21" s="2" t="s">
        <v>44</v>
      </c>
      <c r="F21" t="s">
        <v>295</v>
      </c>
    </row>
    <row r="22" spans="3:25" x14ac:dyDescent="0.25">
      <c r="D22" t="s">
        <v>132</v>
      </c>
      <c r="F22" t="s">
        <v>135</v>
      </c>
    </row>
    <row r="23" spans="3:25" x14ac:dyDescent="0.25">
      <c r="D23" t="s">
        <v>38</v>
      </c>
      <c r="F23" t="s">
        <v>54</v>
      </c>
    </row>
    <row r="24" spans="3:25" x14ac:dyDescent="0.25">
      <c r="D24" t="s">
        <v>86</v>
      </c>
      <c r="F24" t="s">
        <v>295</v>
      </c>
    </row>
    <row r="26" spans="3:25" ht="30" x14ac:dyDescent="0.25">
      <c r="C26" s="225" t="s">
        <v>145</v>
      </c>
      <c r="D26" s="226" t="s">
        <v>138</v>
      </c>
      <c r="E26" s="2" t="s">
        <v>44</v>
      </c>
      <c r="F26" s="50" t="s">
        <v>296</v>
      </c>
    </row>
    <row r="27" spans="3:25" ht="30" x14ac:dyDescent="0.25">
      <c r="D27" s="226" t="s">
        <v>137</v>
      </c>
      <c r="F27" s="50" t="s">
        <v>295</v>
      </c>
    </row>
    <row r="28" spans="3:25" ht="30" x14ac:dyDescent="0.25">
      <c r="D28" s="226" t="s">
        <v>139</v>
      </c>
      <c r="F28" s="50" t="s">
        <v>54</v>
      </c>
    </row>
    <row r="29" spans="3:25" ht="30" x14ac:dyDescent="0.25">
      <c r="D29" s="226" t="s">
        <v>140</v>
      </c>
      <c r="F29" s="50" t="s">
        <v>54</v>
      </c>
    </row>
    <row r="31" spans="3:25" x14ac:dyDescent="0.25">
      <c r="C31" t="s">
        <v>297</v>
      </c>
      <c r="D31" t="s">
        <v>136</v>
      </c>
      <c r="E31" s="2" t="s">
        <v>45</v>
      </c>
      <c r="F31" t="s">
        <v>141</v>
      </c>
    </row>
    <row r="34" spans="3:9" x14ac:dyDescent="0.25">
      <c r="C34" t="s">
        <v>50</v>
      </c>
    </row>
    <row r="35" spans="3:9" x14ac:dyDescent="0.25">
      <c r="C35" t="s">
        <v>51</v>
      </c>
      <c r="D35" t="s">
        <v>46</v>
      </c>
      <c r="E35" s="2" t="s">
        <v>47</v>
      </c>
      <c r="F35" t="s">
        <v>142</v>
      </c>
    </row>
    <row r="36" spans="3:9" x14ac:dyDescent="0.25">
      <c r="C36" t="s">
        <v>48</v>
      </c>
      <c r="D36" t="s">
        <v>49</v>
      </c>
      <c r="E36" s="2" t="s">
        <v>47</v>
      </c>
      <c r="F36" t="s">
        <v>54</v>
      </c>
    </row>
    <row r="37" spans="3:9" x14ac:dyDescent="0.25">
      <c r="C37" t="s">
        <v>52</v>
      </c>
      <c r="D37" t="s">
        <v>49</v>
      </c>
      <c r="E37" s="2" t="s">
        <v>47</v>
      </c>
      <c r="F37" t="s">
        <v>54</v>
      </c>
    </row>
    <row r="38" spans="3:9" x14ac:dyDescent="0.25">
      <c r="C38" t="s">
        <v>89</v>
      </c>
      <c r="D38" t="s">
        <v>90</v>
      </c>
      <c r="E38" s="2" t="s">
        <v>47</v>
      </c>
      <c r="F38" t="s">
        <v>91</v>
      </c>
    </row>
    <row r="39" spans="3:9" x14ac:dyDescent="0.25">
      <c r="C39" t="s">
        <v>87</v>
      </c>
      <c r="D39" t="s">
        <v>49</v>
      </c>
      <c r="E39" s="2" t="s">
        <v>47</v>
      </c>
      <c r="F39" t="s">
        <v>54</v>
      </c>
    </row>
    <row r="40" spans="3:9" x14ac:dyDescent="0.25">
      <c r="C40" t="s">
        <v>143</v>
      </c>
      <c r="D40" t="s">
        <v>49</v>
      </c>
      <c r="E40" s="2" t="s">
        <v>47</v>
      </c>
      <c r="F40" t="s">
        <v>54</v>
      </c>
    </row>
    <row r="41" spans="3:9" x14ac:dyDescent="0.25">
      <c r="C41" t="s">
        <v>144</v>
      </c>
      <c r="D41" t="s">
        <v>49</v>
      </c>
      <c r="E41" s="2" t="s">
        <v>47</v>
      </c>
      <c r="F41" t="s">
        <v>54</v>
      </c>
    </row>
    <row r="43" spans="3:9" ht="45" customHeight="1" x14ac:dyDescent="0.25">
      <c r="C43" s="298" t="s">
        <v>228</v>
      </c>
      <c r="D43" s="299" t="s">
        <v>229</v>
      </c>
      <c r="E43" s="300" t="s">
        <v>47</v>
      </c>
      <c r="F43" s="662" t="s">
        <v>230</v>
      </c>
      <c r="G43" s="662"/>
      <c r="H43" s="662"/>
      <c r="I43" s="662"/>
    </row>
  </sheetData>
  <mergeCells count="1">
    <mergeCell ref="F43:I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A1E6B-9F1C-49F8-AEEC-EA7C9721F53A}">
  <sheetPr>
    <tabColor theme="7" tint="0.39997558519241921"/>
    <pageSetUpPr fitToPage="1"/>
  </sheetPr>
  <dimension ref="A1:AA2392"/>
  <sheetViews>
    <sheetView tabSelected="1" topLeftCell="A9" zoomScale="75" zoomScaleNormal="75" workbookViewId="0">
      <selection activeCell="M13" sqref="M13:O13"/>
    </sheetView>
  </sheetViews>
  <sheetFormatPr defaultColWidth="13.28515625" defaultRowHeight="15.75" x14ac:dyDescent="0.25"/>
  <cols>
    <col min="1" max="1" width="21" style="1" customWidth="1"/>
    <col min="2" max="2" width="14" style="1" customWidth="1"/>
    <col min="3" max="3" width="17.7109375" style="1" customWidth="1"/>
    <col min="4" max="4" width="13" style="1" customWidth="1"/>
    <col min="5" max="5" width="8.140625" style="1" customWidth="1"/>
    <col min="6" max="6" width="15" style="1" bestFit="1" customWidth="1"/>
    <col min="7" max="7" width="14.28515625" style="19" customWidth="1"/>
    <col min="8" max="8" width="13.85546875" style="20" customWidth="1"/>
    <col min="9" max="9" width="12.7109375" style="1" customWidth="1"/>
    <col min="10" max="12" width="6.5703125" style="1" customWidth="1"/>
    <col min="13" max="13" width="7.5703125" style="1" customWidth="1"/>
    <col min="14" max="14" width="6.42578125" style="1" customWidth="1"/>
    <col min="15" max="15" width="15.140625" style="21" customWidth="1"/>
    <col min="16" max="16" width="1.42578125" customWidth="1"/>
  </cols>
  <sheetData>
    <row r="1" spans="1:27" ht="37.5" customHeight="1" thickBot="1" x14ac:dyDescent="0.3">
      <c r="A1" s="569" t="s">
        <v>260</v>
      </c>
      <c r="B1" s="570"/>
      <c r="C1" s="570"/>
      <c r="D1" s="570"/>
      <c r="E1" s="570"/>
      <c r="F1" s="570"/>
      <c r="G1" s="570"/>
      <c r="H1" s="570"/>
      <c r="I1" s="570"/>
      <c r="J1" s="570"/>
      <c r="K1" s="570"/>
      <c r="L1" s="239"/>
      <c r="M1" s="239"/>
      <c r="N1" s="239"/>
      <c r="O1" s="240"/>
      <c r="P1" s="17"/>
      <c r="Q1" s="17"/>
    </row>
    <row r="2" spans="1:27" ht="31.5" customHeight="1" thickBot="1" x14ac:dyDescent="0.3">
      <c r="A2" s="571" t="s">
        <v>0</v>
      </c>
      <c r="B2" s="572"/>
      <c r="C2" s="572"/>
      <c r="D2" s="572"/>
      <c r="E2" s="572"/>
      <c r="F2" s="572"/>
      <c r="G2" s="572"/>
      <c r="H2" s="572"/>
      <c r="I2" s="572"/>
      <c r="J2" s="572"/>
      <c r="K2" s="572"/>
      <c r="L2" s="7"/>
      <c r="M2" s="5"/>
      <c r="N2" s="5"/>
      <c r="O2" s="241"/>
      <c r="P2" s="17"/>
      <c r="Q2" s="17"/>
    </row>
    <row r="3" spans="1:27" ht="32.25" customHeight="1" x14ac:dyDescent="0.3">
      <c r="A3" s="159" t="s">
        <v>104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28"/>
      <c r="M3" s="12"/>
      <c r="N3" s="12"/>
      <c r="O3" s="160"/>
      <c r="P3" s="17"/>
      <c r="Q3" s="31" t="s">
        <v>148</v>
      </c>
    </row>
    <row r="4" spans="1:27" ht="45" customHeight="1" thickBot="1" x14ac:dyDescent="0.35">
      <c r="A4" s="161" t="s">
        <v>1</v>
      </c>
      <c r="B4" s="576" t="s">
        <v>162</v>
      </c>
      <c r="C4" s="576"/>
      <c r="D4" s="576"/>
      <c r="E4" s="576"/>
      <c r="F4" s="576"/>
      <c r="G4" s="576"/>
      <c r="H4" s="304"/>
      <c r="I4" s="305" t="s">
        <v>2</v>
      </c>
      <c r="J4" s="576" t="s">
        <v>178</v>
      </c>
      <c r="K4" s="576"/>
      <c r="L4" s="576"/>
      <c r="M4" s="576"/>
      <c r="N4" s="576"/>
      <c r="O4" s="577"/>
      <c r="P4" s="17"/>
      <c r="Q4" s="153" t="s">
        <v>158</v>
      </c>
      <c r="R4" s="155"/>
      <c r="S4" s="154"/>
      <c r="T4" s="155"/>
      <c r="X4" s="554"/>
      <c r="Y4" s="554"/>
      <c r="Z4" s="554"/>
      <c r="AA4" s="554"/>
    </row>
    <row r="5" spans="1:27" ht="45" customHeight="1" thickBot="1" x14ac:dyDescent="0.3">
      <c r="A5" s="161" t="s">
        <v>3</v>
      </c>
      <c r="B5" s="580" t="s">
        <v>163</v>
      </c>
      <c r="C5" s="580"/>
      <c r="D5" s="580"/>
      <c r="E5" s="580"/>
      <c r="F5" s="580"/>
      <c r="G5" s="581"/>
      <c r="H5" s="91" t="s">
        <v>152</v>
      </c>
      <c r="I5" s="26"/>
      <c r="J5" s="574" t="s">
        <v>172</v>
      </c>
      <c r="K5" s="574"/>
      <c r="L5" s="574"/>
      <c r="M5" s="574"/>
      <c r="N5" s="574"/>
      <c r="O5" s="575"/>
      <c r="P5" s="17"/>
      <c r="Q5" s="17"/>
      <c r="X5" s="554"/>
      <c r="Y5" s="554"/>
      <c r="Z5" s="554"/>
      <c r="AA5" s="554"/>
    </row>
    <row r="6" spans="1:27" ht="45" customHeight="1" x14ac:dyDescent="0.25">
      <c r="A6" s="162" t="s">
        <v>209</v>
      </c>
      <c r="B6" s="582" t="s">
        <v>165</v>
      </c>
      <c r="C6" s="582"/>
      <c r="D6" s="582"/>
      <c r="E6" s="582"/>
      <c r="F6" s="582"/>
      <c r="G6" s="582"/>
      <c r="H6" s="578" t="s">
        <v>85</v>
      </c>
      <c r="I6" s="578"/>
      <c r="J6" s="578"/>
      <c r="K6" s="578"/>
      <c r="L6" s="578"/>
      <c r="M6" s="578"/>
      <c r="N6" s="578"/>
      <c r="O6" s="579"/>
      <c r="P6" s="17"/>
      <c r="Q6" s="17"/>
      <c r="X6" s="554"/>
      <c r="Y6" s="554"/>
      <c r="Z6" s="554"/>
      <c r="AA6" s="554"/>
    </row>
    <row r="7" spans="1:27" ht="36.75" thickBot="1" x14ac:dyDescent="0.3">
      <c r="A7" s="301" t="s">
        <v>157</v>
      </c>
      <c r="B7" s="302" t="s">
        <v>156</v>
      </c>
      <c r="C7" s="327" t="s">
        <v>170</v>
      </c>
      <c r="D7" s="586" t="s">
        <v>234</v>
      </c>
      <c r="E7" s="586"/>
      <c r="F7" s="327"/>
      <c r="G7" s="303"/>
      <c r="H7" s="568" t="s">
        <v>235</v>
      </c>
      <c r="I7" s="568"/>
      <c r="J7" s="302" t="s">
        <v>21</v>
      </c>
      <c r="K7" s="327"/>
      <c r="L7" s="306"/>
      <c r="M7" s="302" t="s">
        <v>179</v>
      </c>
      <c r="N7" s="327"/>
      <c r="O7" s="307"/>
      <c r="P7" s="17"/>
      <c r="Q7" s="326" t="s">
        <v>236</v>
      </c>
      <c r="R7" s="323"/>
      <c r="S7" s="323"/>
      <c r="T7" s="323"/>
      <c r="U7" s="323"/>
      <c r="V7" s="323"/>
      <c r="W7" s="324"/>
      <c r="X7" s="554"/>
      <c r="Y7" s="554"/>
      <c r="Z7" s="554"/>
      <c r="AA7" s="554"/>
    </row>
    <row r="8" spans="1:27" ht="46.5" customHeight="1" thickBot="1" x14ac:dyDescent="0.35">
      <c r="A8" s="161" t="s">
        <v>4</v>
      </c>
      <c r="B8" s="583" t="s">
        <v>167</v>
      </c>
      <c r="C8" s="583"/>
      <c r="D8" s="583"/>
      <c r="E8" s="583"/>
      <c r="F8" s="583"/>
      <c r="G8" s="583"/>
      <c r="H8" s="308" t="s">
        <v>5</v>
      </c>
      <c r="I8" s="452" t="s">
        <v>176</v>
      </c>
      <c r="J8" s="452"/>
      <c r="K8" s="452"/>
      <c r="L8" s="452"/>
      <c r="M8" s="452"/>
      <c r="N8" s="452"/>
      <c r="O8" s="453"/>
      <c r="P8" s="17"/>
      <c r="Q8" s="338"/>
      <c r="R8" s="339"/>
      <c r="S8" s="339"/>
      <c r="T8" s="339"/>
      <c r="X8" s="554"/>
      <c r="Y8" s="554"/>
      <c r="Z8" s="554"/>
      <c r="AA8" s="554"/>
    </row>
    <row r="9" spans="1:27" ht="44.25" customHeight="1" thickBot="1" x14ac:dyDescent="0.3">
      <c r="A9" s="161" t="s">
        <v>6</v>
      </c>
      <c r="B9" s="383" t="s">
        <v>170</v>
      </c>
      <c r="C9" s="333"/>
      <c r="D9" s="334" t="s">
        <v>257</v>
      </c>
      <c r="E9" s="335"/>
      <c r="F9" s="336" t="s">
        <v>7</v>
      </c>
      <c r="G9" s="337"/>
      <c r="I9" s="14"/>
      <c r="J9" s="584"/>
      <c r="K9" s="584"/>
      <c r="L9" s="584"/>
      <c r="M9" s="584"/>
      <c r="N9" s="584"/>
      <c r="O9" s="585"/>
      <c r="P9" s="17"/>
      <c r="Q9" s="562" t="s">
        <v>258</v>
      </c>
      <c r="R9" s="563"/>
      <c r="S9" s="563"/>
      <c r="T9" s="564"/>
    </row>
    <row r="10" spans="1:27" ht="39.75" customHeight="1" thickBot="1" x14ac:dyDescent="0.3">
      <c r="A10" s="163"/>
      <c r="B10" s="9" t="s">
        <v>8</v>
      </c>
      <c r="C10" s="573"/>
      <c r="D10" s="573"/>
      <c r="E10" s="573"/>
      <c r="F10" s="330"/>
      <c r="G10" s="331"/>
      <c r="H10" s="23"/>
      <c r="I10" s="454"/>
      <c r="J10" s="454"/>
      <c r="K10" s="454"/>
      <c r="L10" s="454"/>
      <c r="M10" s="454"/>
      <c r="N10" s="454"/>
      <c r="O10" s="455"/>
      <c r="P10" s="17"/>
      <c r="Q10" s="565"/>
      <c r="R10" s="566"/>
      <c r="S10" s="566"/>
      <c r="T10" s="567"/>
      <c r="X10" s="556"/>
      <c r="Y10" s="556"/>
    </row>
    <row r="11" spans="1:27" ht="10.5" customHeight="1" thickBot="1" x14ac:dyDescent="0.3">
      <c r="A11" s="296"/>
      <c r="B11" s="311"/>
      <c r="C11" s="341"/>
      <c r="D11" s="341"/>
      <c r="E11" s="341"/>
      <c r="F11" s="342"/>
      <c r="G11" s="343"/>
      <c r="H11" s="344"/>
      <c r="I11" s="316"/>
      <c r="J11" s="316"/>
      <c r="K11" s="316"/>
      <c r="L11" s="316"/>
      <c r="M11" s="316"/>
      <c r="N11" s="316"/>
      <c r="O11" s="297"/>
      <c r="P11" s="17"/>
      <c r="X11" s="328"/>
      <c r="Y11" s="328"/>
    </row>
    <row r="12" spans="1:27" s="50" customFormat="1" ht="32.25" customHeight="1" thickBot="1" x14ac:dyDescent="0.3">
      <c r="A12" s="157" t="s">
        <v>105</v>
      </c>
      <c r="B12" s="252" t="s">
        <v>109</v>
      </c>
      <c r="C12" s="309"/>
      <c r="D12" s="309"/>
      <c r="E12" s="309"/>
      <c r="F12" s="309"/>
      <c r="G12" s="332"/>
      <c r="H12" s="340"/>
      <c r="I12" s="253"/>
      <c r="J12" s="309"/>
      <c r="K12" s="309"/>
      <c r="L12" s="309"/>
      <c r="M12" s="310"/>
      <c r="N12" s="309"/>
      <c r="O12" s="164"/>
      <c r="P12" s="49"/>
      <c r="Q12" s="49"/>
      <c r="X12" s="557"/>
      <c r="Y12" s="557"/>
    </row>
    <row r="13" spans="1:27" ht="32.25" customHeight="1" x14ac:dyDescent="0.25">
      <c r="A13" s="254"/>
      <c r="B13" s="470"/>
      <c r="C13" s="470"/>
      <c r="D13" s="470"/>
      <c r="E13" s="470"/>
      <c r="F13" s="470"/>
      <c r="G13" s="255" t="s">
        <v>14</v>
      </c>
      <c r="H13" s="256"/>
      <c r="I13" s="257" t="s">
        <v>16</v>
      </c>
      <c r="J13" s="471" t="s">
        <v>284</v>
      </c>
      <c r="K13" s="472"/>
      <c r="L13" s="472"/>
      <c r="M13" s="587" t="s">
        <v>324</v>
      </c>
      <c r="N13" s="587"/>
      <c r="O13" s="588"/>
      <c r="P13" s="17"/>
      <c r="Q13" s="17"/>
      <c r="X13" s="558"/>
      <c r="Y13" s="558"/>
    </row>
    <row r="14" spans="1:27" ht="27" customHeight="1" thickBot="1" x14ac:dyDescent="0.35">
      <c r="A14" s="258"/>
      <c r="B14" s="458" t="s">
        <v>84</v>
      </c>
      <c r="C14" s="458"/>
      <c r="D14" s="458"/>
      <c r="E14" s="458"/>
      <c r="F14" s="458"/>
      <c r="G14" s="222">
        <f>'Mileage - SECTION B'!G16</f>
        <v>146</v>
      </c>
      <c r="H14" s="158"/>
      <c r="I14" s="387">
        <f>'Mileage - SECTION B'!I16</f>
        <v>110.96</v>
      </c>
      <c r="J14" s="559"/>
      <c r="K14" s="560"/>
      <c r="L14" s="560"/>
      <c r="M14" s="560"/>
      <c r="N14" s="560"/>
      <c r="O14" s="561"/>
      <c r="P14" s="17"/>
      <c r="Q14" s="152" t="s">
        <v>159</v>
      </c>
      <c r="R14" s="150"/>
      <c r="S14" s="150"/>
      <c r="T14" s="151"/>
      <c r="X14" s="557"/>
      <c r="Y14" s="557"/>
    </row>
    <row r="15" spans="1:27" ht="32.25" customHeight="1" thickBot="1" x14ac:dyDescent="0.35">
      <c r="A15" s="260" t="s">
        <v>219</v>
      </c>
      <c r="B15" s="467" t="s">
        <v>110</v>
      </c>
      <c r="C15" s="468"/>
      <c r="D15" s="468"/>
      <c r="E15" s="468"/>
      <c r="F15" s="468"/>
      <c r="G15" s="468"/>
      <c r="H15" s="468"/>
      <c r="I15" s="468"/>
      <c r="J15" s="468"/>
      <c r="K15" s="468"/>
      <c r="L15" s="468"/>
      <c r="M15" s="468"/>
      <c r="N15" s="468"/>
      <c r="O15" s="469"/>
      <c r="P15" s="17"/>
      <c r="Q15" s="17"/>
      <c r="X15" s="555"/>
      <c r="Y15" s="555"/>
    </row>
    <row r="16" spans="1:27" ht="32.25" customHeight="1" x14ac:dyDescent="0.25">
      <c r="A16" s="249" t="s">
        <v>8</v>
      </c>
      <c r="B16" s="473" t="s">
        <v>161</v>
      </c>
      <c r="C16" s="473"/>
      <c r="D16" s="473"/>
      <c r="E16" s="473"/>
      <c r="F16" s="473"/>
      <c r="G16" s="250" t="s">
        <v>58</v>
      </c>
      <c r="H16" s="533" t="s">
        <v>218</v>
      </c>
      <c r="I16" s="534"/>
      <c r="J16" s="534"/>
      <c r="K16" s="534"/>
      <c r="L16" s="534"/>
      <c r="M16" s="534"/>
      <c r="N16" s="534"/>
      <c r="O16" s="248" t="s">
        <v>58</v>
      </c>
      <c r="P16" s="17"/>
      <c r="Q16" s="527" t="s">
        <v>160</v>
      </c>
      <c r="R16" s="528"/>
      <c r="S16" s="528"/>
      <c r="T16" s="528"/>
      <c r="U16" s="529"/>
      <c r="X16" s="526"/>
      <c r="Y16" s="526"/>
    </row>
    <row r="17" spans="1:25" ht="27" customHeight="1" thickBot="1" x14ac:dyDescent="0.3">
      <c r="A17" s="251"/>
      <c r="B17" s="543" t="s">
        <v>59</v>
      </c>
      <c r="C17" s="543"/>
      <c r="D17" s="543"/>
      <c r="E17" s="543"/>
      <c r="F17" s="543"/>
      <c r="G17" s="388">
        <f>'P Card_Direct Bill - SECTION C'!$H$19</f>
        <v>1283</v>
      </c>
      <c r="H17" s="535" t="s">
        <v>60</v>
      </c>
      <c r="I17" s="536"/>
      <c r="J17" s="536"/>
      <c r="K17" s="536"/>
      <c r="L17" s="536"/>
      <c r="M17" s="536"/>
      <c r="N17" s="536"/>
      <c r="O17" s="387">
        <f>'Cash_Personal Funds - SECTION D'!F19</f>
        <v>85</v>
      </c>
      <c r="P17" s="17"/>
      <c r="Q17" s="530"/>
      <c r="R17" s="531"/>
      <c r="S17" s="531"/>
      <c r="T17" s="531"/>
      <c r="U17" s="532"/>
      <c r="V17" s="156"/>
      <c r="W17" s="259"/>
      <c r="X17" s="526"/>
      <c r="Y17" s="526"/>
    </row>
    <row r="18" spans="1:25" ht="8.25" customHeight="1" x14ac:dyDescent="0.25">
      <c r="A18" s="544" t="s">
        <v>79</v>
      </c>
      <c r="B18" s="545"/>
      <c r="C18" s="463"/>
      <c r="D18" s="463"/>
      <c r="E18" s="463"/>
      <c r="F18" s="463"/>
      <c r="G18" s="464"/>
      <c r="H18" s="537" t="s">
        <v>61</v>
      </c>
      <c r="I18" s="538"/>
      <c r="J18" s="538"/>
      <c r="K18" s="538"/>
      <c r="L18" s="538"/>
      <c r="M18" s="538"/>
      <c r="N18" s="538"/>
      <c r="O18" s="541">
        <f>I14+O17</f>
        <v>195.95999999999998</v>
      </c>
      <c r="P18" s="17"/>
      <c r="V18" s="156"/>
    </row>
    <row r="19" spans="1:25" ht="33.75" customHeight="1" thickBot="1" x14ac:dyDescent="0.35">
      <c r="A19" s="546"/>
      <c r="B19" s="547"/>
      <c r="C19" s="465"/>
      <c r="D19" s="465"/>
      <c r="E19" s="465"/>
      <c r="F19" s="465"/>
      <c r="G19" s="466"/>
      <c r="H19" s="539"/>
      <c r="I19" s="540"/>
      <c r="J19" s="540"/>
      <c r="K19" s="540"/>
      <c r="L19" s="540"/>
      <c r="M19" s="540"/>
      <c r="N19" s="540"/>
      <c r="O19" s="542"/>
      <c r="P19" s="17"/>
      <c r="Q19" s="276" t="s">
        <v>220</v>
      </c>
    </row>
    <row r="20" spans="1:25" ht="6.75" customHeight="1" thickBot="1" x14ac:dyDescent="0.3">
      <c r="A20" s="296"/>
      <c r="B20" s="311"/>
      <c r="C20" s="312"/>
      <c r="D20" s="312"/>
      <c r="E20" s="312"/>
      <c r="F20" s="313"/>
      <c r="G20" s="314"/>
      <c r="H20" s="315"/>
      <c r="I20" s="316"/>
      <c r="J20" s="316"/>
      <c r="K20" s="316"/>
      <c r="L20" s="316"/>
      <c r="M20" s="316"/>
      <c r="N20" s="316"/>
      <c r="O20" s="297"/>
      <c r="P20" s="17"/>
      <c r="Q20" s="17"/>
    </row>
    <row r="21" spans="1:25" ht="32.25" customHeight="1" thickBot="1" x14ac:dyDescent="0.35">
      <c r="A21" s="260" t="s">
        <v>108</v>
      </c>
      <c r="B21" s="477" t="s">
        <v>111</v>
      </c>
      <c r="C21" s="477"/>
      <c r="D21" s="477"/>
      <c r="E21" s="477"/>
      <c r="F21" s="477"/>
      <c r="G21" s="477"/>
      <c r="H21" s="279"/>
      <c r="I21" s="280"/>
      <c r="J21" s="280"/>
      <c r="K21" s="280"/>
      <c r="L21" s="280"/>
      <c r="M21" s="281"/>
      <c r="N21" s="280"/>
      <c r="O21" s="282"/>
      <c r="P21" s="17"/>
      <c r="Q21" s="17"/>
    </row>
    <row r="22" spans="1:25" ht="18.75" customHeight="1" x14ac:dyDescent="0.3">
      <c r="A22" s="478" t="s">
        <v>62</v>
      </c>
      <c r="B22" s="479"/>
      <c r="C22" s="284" t="s">
        <v>63</v>
      </c>
      <c r="D22" s="285" t="s">
        <v>64</v>
      </c>
      <c r="E22" s="284"/>
      <c r="F22" s="550" t="s">
        <v>317</v>
      </c>
      <c r="G22" s="551"/>
      <c r="H22" s="480" t="s">
        <v>318</v>
      </c>
      <c r="I22" s="481"/>
      <c r="J22" s="481"/>
      <c r="K22" s="481"/>
      <c r="L22" s="481"/>
      <c r="M22" s="481"/>
      <c r="N22" s="481"/>
      <c r="O22" s="482"/>
      <c r="P22" s="17"/>
      <c r="Q22" s="486" t="s">
        <v>221</v>
      </c>
      <c r="R22" s="487"/>
      <c r="S22" s="487"/>
      <c r="T22" s="488"/>
    </row>
    <row r="23" spans="1:25" ht="21" customHeight="1" x14ac:dyDescent="0.25">
      <c r="A23" s="548" t="s">
        <v>65</v>
      </c>
      <c r="B23" s="549"/>
      <c r="C23" s="263" t="s">
        <v>65</v>
      </c>
      <c r="D23" s="262" t="s">
        <v>65</v>
      </c>
      <c r="E23" s="263"/>
      <c r="F23" s="552"/>
      <c r="G23" s="553"/>
      <c r="H23" s="483"/>
      <c r="I23" s="484"/>
      <c r="J23" s="484"/>
      <c r="K23" s="484"/>
      <c r="L23" s="484"/>
      <c r="M23" s="484"/>
      <c r="N23" s="484"/>
      <c r="O23" s="485"/>
      <c r="P23" s="17"/>
      <c r="Q23" s="17"/>
    </row>
    <row r="24" spans="1:25" ht="21" customHeight="1" thickBot="1" x14ac:dyDescent="0.35">
      <c r="A24" s="459"/>
      <c r="B24" s="460"/>
      <c r="C24" s="264"/>
      <c r="D24" s="261"/>
      <c r="E24" s="317"/>
      <c r="F24" s="456">
        <v>190.85</v>
      </c>
      <c r="G24" s="457"/>
      <c r="H24" s="483"/>
      <c r="I24" s="484"/>
      <c r="J24" s="484"/>
      <c r="K24" s="484"/>
      <c r="L24" s="484"/>
      <c r="M24" s="484"/>
      <c r="N24" s="484"/>
      <c r="O24" s="485"/>
      <c r="P24" s="17"/>
      <c r="Q24" s="153" t="s">
        <v>153</v>
      </c>
      <c r="R24" s="154"/>
      <c r="S24" s="154"/>
      <c r="T24" s="155"/>
    </row>
    <row r="25" spans="1:25" ht="26.25" customHeight="1" x14ac:dyDescent="0.25">
      <c r="A25" s="461"/>
      <c r="B25" s="462"/>
      <c r="C25" s="267"/>
      <c r="D25" s="265"/>
      <c r="E25" s="266"/>
      <c r="F25" s="456"/>
      <c r="G25" s="457"/>
      <c r="H25" s="489" t="s">
        <v>279</v>
      </c>
      <c r="I25" s="490"/>
      <c r="J25" s="490"/>
      <c r="K25" s="490"/>
      <c r="L25" s="490"/>
      <c r="M25" s="490"/>
      <c r="N25" s="490"/>
      <c r="O25" s="491"/>
      <c r="P25" s="17"/>
      <c r="Q25" s="17"/>
    </row>
    <row r="26" spans="1:25" ht="26.25" customHeight="1" x14ac:dyDescent="0.3">
      <c r="A26" s="461"/>
      <c r="B26" s="462"/>
      <c r="C26" s="267"/>
      <c r="D26" s="265"/>
      <c r="E26" s="266"/>
      <c r="F26" s="456"/>
      <c r="G26" s="457"/>
      <c r="H26" s="492"/>
      <c r="I26" s="493"/>
      <c r="J26" s="493"/>
      <c r="K26" s="493"/>
      <c r="L26" s="493"/>
      <c r="M26" s="493"/>
      <c r="N26" s="493"/>
      <c r="O26" s="494"/>
      <c r="P26" s="17"/>
      <c r="R26" s="278"/>
      <c r="S26" s="278"/>
      <c r="T26" s="278"/>
    </row>
    <row r="27" spans="1:25" ht="26.25" customHeight="1" x14ac:dyDescent="0.3">
      <c r="A27" s="461"/>
      <c r="B27" s="462"/>
      <c r="C27" s="267"/>
      <c r="D27" s="265"/>
      <c r="E27" s="266"/>
      <c r="F27" s="456"/>
      <c r="G27" s="457"/>
      <c r="H27" s="492"/>
      <c r="I27" s="493"/>
      <c r="J27" s="493"/>
      <c r="K27" s="493"/>
      <c r="L27" s="493"/>
      <c r="M27" s="493"/>
      <c r="N27" s="493"/>
      <c r="O27" s="494"/>
      <c r="P27" s="17"/>
      <c r="Q27" s="278"/>
      <c r="R27" s="278"/>
      <c r="S27" s="278"/>
      <c r="T27" s="278"/>
    </row>
    <row r="28" spans="1:25" ht="26.25" customHeight="1" x14ac:dyDescent="0.25">
      <c r="A28" s="295" t="s">
        <v>222</v>
      </c>
      <c r="B28" s="277"/>
      <c r="C28" s="267"/>
      <c r="D28" s="265"/>
      <c r="E28" s="266"/>
      <c r="F28" s="456"/>
      <c r="G28" s="457"/>
      <c r="H28" s="492"/>
      <c r="I28" s="493"/>
      <c r="J28" s="493"/>
      <c r="K28" s="493"/>
      <c r="L28" s="493"/>
      <c r="M28" s="493"/>
      <c r="N28" s="493"/>
      <c r="O28" s="494"/>
      <c r="P28" s="17"/>
      <c r="Q28" s="294" t="s">
        <v>223</v>
      </c>
    </row>
    <row r="29" spans="1:25" ht="26.25" customHeight="1" x14ac:dyDescent="0.25">
      <c r="A29" s="295" t="s">
        <v>224</v>
      </c>
      <c r="B29" s="277"/>
      <c r="C29" s="267"/>
      <c r="D29" s="265"/>
      <c r="E29" s="266"/>
      <c r="F29" s="456"/>
      <c r="G29" s="457"/>
      <c r="H29" s="492"/>
      <c r="I29" s="493"/>
      <c r="J29" s="493"/>
      <c r="K29" s="493"/>
      <c r="L29" s="493"/>
      <c r="M29" s="493"/>
      <c r="N29" s="493"/>
      <c r="O29" s="494"/>
      <c r="P29" s="17"/>
      <c r="Q29" s="294" t="s">
        <v>225</v>
      </c>
    </row>
    <row r="30" spans="1:25" ht="26.25" customHeight="1" x14ac:dyDescent="0.25">
      <c r="A30" s="273"/>
      <c r="B30" s="268"/>
      <c r="C30" s="269"/>
      <c r="D30" s="495" t="s">
        <v>58</v>
      </c>
      <c r="E30" s="496"/>
      <c r="F30" s="524">
        <f>SUM(F24:G29)</f>
        <v>190.85</v>
      </c>
      <c r="G30" s="525"/>
      <c r="H30" s="492"/>
      <c r="I30" s="493"/>
      <c r="J30" s="493"/>
      <c r="K30" s="493"/>
      <c r="L30" s="493"/>
      <c r="M30" s="493"/>
      <c r="N30" s="493"/>
      <c r="O30" s="494"/>
      <c r="P30" s="17"/>
      <c r="Q30" s="17"/>
    </row>
    <row r="31" spans="1:25" ht="26.25" customHeight="1" x14ac:dyDescent="0.3">
      <c r="A31" s="274" t="s">
        <v>66</v>
      </c>
      <c r="B31" s="270"/>
      <c r="C31" s="318"/>
      <c r="D31" s="318"/>
      <c r="E31" s="270"/>
      <c r="F31" s="270"/>
      <c r="G31" s="286"/>
      <c r="H31" s="492"/>
      <c r="I31" s="493"/>
      <c r="J31" s="493"/>
      <c r="K31" s="493"/>
      <c r="L31" s="493"/>
      <c r="M31" s="493"/>
      <c r="N31" s="493"/>
      <c r="O31" s="494"/>
      <c r="P31" s="17"/>
      <c r="Q31" s="17"/>
    </row>
    <row r="32" spans="1:25" ht="21" customHeight="1" x14ac:dyDescent="0.25">
      <c r="A32" s="275" t="s">
        <v>67</v>
      </c>
      <c r="B32" s="318"/>
      <c r="C32" s="271"/>
      <c r="D32" s="271"/>
      <c r="E32" s="318"/>
      <c r="F32" s="318"/>
      <c r="G32" s="286"/>
      <c r="H32" s="492"/>
      <c r="I32" s="493"/>
      <c r="J32" s="493"/>
      <c r="K32" s="493"/>
      <c r="L32" s="493"/>
      <c r="M32" s="493"/>
      <c r="N32" s="493"/>
      <c r="O32" s="494"/>
      <c r="P32" s="17"/>
      <c r="Q32" s="17"/>
    </row>
    <row r="33" spans="1:21" ht="26.25" customHeight="1" x14ac:dyDescent="0.25">
      <c r="A33" s="275" t="s">
        <v>68</v>
      </c>
      <c r="B33" s="271"/>
      <c r="C33" s="271"/>
      <c r="D33" s="271"/>
      <c r="E33" s="319"/>
      <c r="F33" s="319"/>
      <c r="G33" s="287"/>
      <c r="H33" s="492"/>
      <c r="I33" s="493"/>
      <c r="J33" s="493"/>
      <c r="K33" s="493"/>
      <c r="L33" s="493"/>
      <c r="M33" s="493"/>
      <c r="N33" s="493"/>
      <c r="O33" s="494"/>
      <c r="P33" s="17"/>
      <c r="Q33" s="17"/>
    </row>
    <row r="34" spans="1:21" ht="26.25" customHeight="1" x14ac:dyDescent="0.25">
      <c r="A34" s="275" t="s">
        <v>69</v>
      </c>
      <c r="B34" s="271"/>
      <c r="C34" s="271"/>
      <c r="D34" s="271"/>
      <c r="E34" s="319"/>
      <c r="F34" s="271"/>
      <c r="G34" s="288"/>
      <c r="H34" s="492"/>
      <c r="I34" s="493"/>
      <c r="J34" s="493"/>
      <c r="K34" s="493"/>
      <c r="L34" s="493"/>
      <c r="M34" s="493"/>
      <c r="N34" s="493"/>
      <c r="O34" s="494"/>
      <c r="P34" s="17"/>
      <c r="Q34" s="17"/>
    </row>
    <row r="35" spans="1:21" ht="26.25" customHeight="1" x14ac:dyDescent="0.25">
      <c r="A35" s="289" t="s">
        <v>70</v>
      </c>
      <c r="B35" s="320"/>
      <c r="C35" s="320"/>
      <c r="D35" s="320">
        <v>91100</v>
      </c>
      <c r="E35" s="320"/>
      <c r="F35" s="520"/>
      <c r="G35" s="521"/>
      <c r="H35" s="492"/>
      <c r="I35" s="493"/>
      <c r="J35" s="493"/>
      <c r="K35" s="493"/>
      <c r="L35" s="493"/>
      <c r="M35" s="493"/>
      <c r="N35" s="493"/>
      <c r="O35" s="494"/>
      <c r="P35" s="17"/>
      <c r="Q35" s="17"/>
    </row>
    <row r="36" spans="1:21" ht="26.25" customHeight="1" x14ac:dyDescent="0.25">
      <c r="A36" s="289" t="s">
        <v>71</v>
      </c>
      <c r="B36" s="320"/>
      <c r="C36" s="320"/>
      <c r="D36" s="320">
        <v>91130</v>
      </c>
      <c r="E36" s="320"/>
      <c r="F36" s="520"/>
      <c r="G36" s="521"/>
      <c r="H36" s="492"/>
      <c r="I36" s="493"/>
      <c r="J36" s="493"/>
      <c r="K36" s="493"/>
      <c r="L36" s="493"/>
      <c r="M36" s="493"/>
      <c r="N36" s="493"/>
      <c r="O36" s="494"/>
      <c r="P36" s="17"/>
      <c r="Q36" s="17"/>
    </row>
    <row r="37" spans="1:21" s="18" customFormat="1" ht="26.25" customHeight="1" x14ac:dyDescent="0.25">
      <c r="A37" s="289" t="s">
        <v>72</v>
      </c>
      <c r="B37" s="320"/>
      <c r="C37" s="320"/>
      <c r="D37" s="321">
        <v>91120</v>
      </c>
      <c r="E37" s="322"/>
      <c r="F37" s="520"/>
      <c r="G37" s="521"/>
      <c r="H37" s="492"/>
      <c r="I37" s="493"/>
      <c r="J37" s="493"/>
      <c r="K37" s="493"/>
      <c r="L37" s="493"/>
      <c r="M37" s="493"/>
      <c r="N37" s="493"/>
      <c r="O37" s="494"/>
      <c r="P37" s="17"/>
      <c r="Q37" s="17"/>
      <c r="R37"/>
      <c r="S37"/>
      <c r="T37"/>
      <c r="U37"/>
    </row>
    <row r="38" spans="1:21" ht="26.25" customHeight="1" x14ac:dyDescent="0.25">
      <c r="A38" s="289" t="s">
        <v>226</v>
      </c>
      <c r="B38" s="320"/>
      <c r="C38" s="320"/>
      <c r="D38" s="320"/>
      <c r="E38" s="320"/>
      <c r="F38" s="520"/>
      <c r="G38" s="521"/>
      <c r="H38" s="492"/>
      <c r="I38" s="493"/>
      <c r="J38" s="493"/>
      <c r="K38" s="493"/>
      <c r="L38" s="493"/>
      <c r="M38" s="493"/>
      <c r="N38" s="493"/>
      <c r="O38" s="494"/>
      <c r="P38" s="17"/>
      <c r="Q38" s="17"/>
    </row>
    <row r="39" spans="1:21" ht="26.25" customHeight="1" thickBot="1" x14ac:dyDescent="0.3">
      <c r="A39" s="289" t="s">
        <v>227</v>
      </c>
      <c r="B39" s="320"/>
      <c r="C39" s="320"/>
      <c r="D39" s="321"/>
      <c r="E39" s="322"/>
      <c r="F39" s="520"/>
      <c r="G39" s="521"/>
      <c r="H39" s="492"/>
      <c r="I39" s="493"/>
      <c r="J39" s="493"/>
      <c r="K39" s="493"/>
      <c r="L39" s="493"/>
      <c r="M39" s="493"/>
      <c r="N39" s="493"/>
      <c r="O39" s="494"/>
      <c r="P39" s="17"/>
      <c r="Q39" s="17"/>
    </row>
    <row r="40" spans="1:21" ht="42" customHeight="1" thickBot="1" x14ac:dyDescent="0.3">
      <c r="A40" s="290" t="s">
        <v>73</v>
      </c>
      <c r="B40" s="291"/>
      <c r="C40" s="291"/>
      <c r="D40" s="292"/>
      <c r="E40" s="293"/>
      <c r="F40" s="522">
        <f>F30</f>
        <v>190.85</v>
      </c>
      <c r="G40" s="523"/>
      <c r="H40" s="283"/>
      <c r="I40" s="14"/>
      <c r="J40" s="8"/>
      <c r="K40" s="8"/>
      <c r="L40" s="8"/>
      <c r="M40" s="497" t="s">
        <v>316</v>
      </c>
      <c r="N40" s="498"/>
      <c r="O40" s="499"/>
      <c r="P40" s="17"/>
      <c r="Q40" s="17"/>
    </row>
    <row r="41" spans="1:21" ht="26.25" customHeight="1" x14ac:dyDescent="0.25">
      <c r="A41" s="500" t="s">
        <v>74</v>
      </c>
      <c r="B41" s="501"/>
      <c r="C41" s="501"/>
      <c r="D41" s="501"/>
      <c r="E41" s="501"/>
      <c r="F41" s="501"/>
      <c r="G41" s="501"/>
      <c r="H41" s="501"/>
      <c r="I41" s="501"/>
      <c r="J41" s="501"/>
      <c r="K41" s="501"/>
      <c r="L41" s="501"/>
      <c r="M41" s="501"/>
      <c r="N41" s="501"/>
      <c r="O41" s="502"/>
      <c r="P41" s="272"/>
      <c r="Q41" s="272"/>
      <c r="R41" s="18"/>
      <c r="S41" s="18"/>
      <c r="T41" s="18"/>
    </row>
    <row r="42" spans="1:21" ht="18" x14ac:dyDescent="0.25">
      <c r="A42" s="503"/>
      <c r="B42" s="504"/>
      <c r="C42" s="504"/>
      <c r="D42" s="505"/>
      <c r="E42" s="509"/>
      <c r="F42" s="504"/>
      <c r="G42" s="504"/>
      <c r="H42" s="504"/>
      <c r="I42" s="504"/>
      <c r="J42" s="504"/>
      <c r="K42" s="504"/>
      <c r="L42" s="504"/>
      <c r="M42" s="504"/>
      <c r="N42" s="504"/>
      <c r="O42" s="510"/>
      <c r="P42" s="17"/>
      <c r="Q42" s="17"/>
    </row>
    <row r="43" spans="1:21" ht="46.5" customHeight="1" thickBot="1" x14ac:dyDescent="0.3">
      <c r="A43" s="506"/>
      <c r="B43" s="507"/>
      <c r="C43" s="507"/>
      <c r="D43" s="508"/>
      <c r="E43" s="511"/>
      <c r="F43" s="507"/>
      <c r="G43" s="507"/>
      <c r="H43" s="507"/>
      <c r="I43" s="507"/>
      <c r="J43" s="507"/>
      <c r="K43" s="507"/>
      <c r="L43" s="507"/>
      <c r="M43" s="507"/>
      <c r="N43" s="507"/>
      <c r="O43" s="512"/>
      <c r="P43" s="17"/>
      <c r="Q43" s="17"/>
    </row>
    <row r="44" spans="1:21" ht="39.75" customHeight="1" thickBot="1" x14ac:dyDescent="0.3">
      <c r="A44" s="513" t="s">
        <v>75</v>
      </c>
      <c r="B44" s="514"/>
      <c r="C44" s="514"/>
      <c r="D44" s="515"/>
      <c r="E44" s="516" t="s">
        <v>154</v>
      </c>
      <c r="F44" s="517"/>
      <c r="G44" s="517"/>
      <c r="H44" s="517"/>
      <c r="I44" s="517"/>
      <c r="J44" s="518" t="s">
        <v>155</v>
      </c>
      <c r="K44" s="518"/>
      <c r="L44" s="518"/>
      <c r="M44" s="518"/>
      <c r="N44" s="518"/>
      <c r="O44" s="519"/>
      <c r="P44" s="17"/>
      <c r="Q44" s="474" t="s">
        <v>259</v>
      </c>
      <c r="R44" s="475"/>
      <c r="S44" s="475"/>
      <c r="T44" s="476"/>
    </row>
    <row r="45" spans="1:21" ht="46.5" customHeight="1" x14ac:dyDescent="0.25">
      <c r="A45" s="4"/>
      <c r="B45" s="4"/>
      <c r="C45" s="4"/>
      <c r="D45" s="4"/>
      <c r="E45" s="4"/>
      <c r="F45" s="4"/>
      <c r="G45" s="27"/>
      <c r="H45" s="22"/>
      <c r="I45" s="4"/>
      <c r="J45" s="4"/>
      <c r="K45" s="4"/>
      <c r="L45" s="4"/>
      <c r="M45" s="4"/>
      <c r="N45" s="4"/>
      <c r="O45" s="4"/>
      <c r="P45" s="17"/>
      <c r="Q45" s="17"/>
    </row>
    <row r="46" spans="1:21" ht="18" x14ac:dyDescent="0.25">
      <c r="A46" s="4"/>
      <c r="B46" s="4"/>
      <c r="C46" s="4"/>
      <c r="D46" s="4"/>
      <c r="E46" s="4"/>
      <c r="F46" s="4"/>
      <c r="G46" s="27"/>
      <c r="H46" s="22"/>
      <c r="I46" s="4"/>
      <c r="J46" s="4"/>
      <c r="K46" s="4"/>
      <c r="L46" s="4"/>
      <c r="M46" s="4"/>
      <c r="N46" s="4"/>
      <c r="O46" s="4"/>
      <c r="P46" s="17"/>
      <c r="Q46" s="17"/>
    </row>
    <row r="47" spans="1:21" ht="18" x14ac:dyDescent="0.25">
      <c r="A47" s="4"/>
      <c r="B47" s="4"/>
      <c r="C47" s="4"/>
      <c r="D47" s="4"/>
      <c r="E47" s="4"/>
      <c r="F47" s="4"/>
      <c r="G47" s="27"/>
      <c r="H47" s="22"/>
      <c r="I47" s="4"/>
      <c r="J47" s="4"/>
      <c r="K47" s="4"/>
      <c r="L47" s="4"/>
      <c r="M47" s="4"/>
      <c r="N47" s="4"/>
      <c r="O47" s="4"/>
      <c r="P47" s="17"/>
      <c r="Q47" s="17"/>
    </row>
    <row r="48" spans="1:21" x14ac:dyDescent="0.25">
      <c r="O48" s="1"/>
    </row>
    <row r="49" spans="15:15" x14ac:dyDescent="0.25">
      <c r="O49" s="1"/>
    </row>
    <row r="50" spans="15:15" x14ac:dyDescent="0.25">
      <c r="O50" s="1"/>
    </row>
    <row r="51" spans="15:15" x14ac:dyDescent="0.25">
      <c r="O51" s="1"/>
    </row>
    <row r="52" spans="15:15" x14ac:dyDescent="0.25">
      <c r="O52" s="1"/>
    </row>
    <row r="53" spans="15:15" x14ac:dyDescent="0.25">
      <c r="O53" s="1"/>
    </row>
    <row r="54" spans="15:15" x14ac:dyDescent="0.25">
      <c r="O54" s="1"/>
    </row>
    <row r="55" spans="15:15" x14ac:dyDescent="0.25">
      <c r="O55" s="1"/>
    </row>
    <row r="56" spans="15:15" x14ac:dyDescent="0.25">
      <c r="O56" s="1"/>
    </row>
    <row r="57" spans="15:15" x14ac:dyDescent="0.25">
      <c r="O57" s="1"/>
    </row>
    <row r="58" spans="15:15" x14ac:dyDescent="0.25">
      <c r="O58" s="1"/>
    </row>
    <row r="59" spans="15:15" x14ac:dyDescent="0.25">
      <c r="O59" s="1"/>
    </row>
    <row r="60" spans="15:15" x14ac:dyDescent="0.25">
      <c r="O60" s="1"/>
    </row>
    <row r="61" spans="15:15" x14ac:dyDescent="0.25">
      <c r="O61" s="1"/>
    </row>
    <row r="62" spans="15:15" x14ac:dyDescent="0.25">
      <c r="O62" s="1"/>
    </row>
    <row r="63" spans="15:15" x14ac:dyDescent="0.25">
      <c r="O63" s="1"/>
    </row>
    <row r="64" spans="15:15" x14ac:dyDescent="0.25">
      <c r="O64" s="1"/>
    </row>
    <row r="65" spans="15:15" x14ac:dyDescent="0.25">
      <c r="O65" s="1"/>
    </row>
    <row r="66" spans="15:15" x14ac:dyDescent="0.25">
      <c r="O66" s="1"/>
    </row>
    <row r="67" spans="15:15" x14ac:dyDescent="0.25">
      <c r="O67" s="1"/>
    </row>
    <row r="68" spans="15:15" x14ac:dyDescent="0.25">
      <c r="O68" s="1"/>
    </row>
    <row r="69" spans="15:15" x14ac:dyDescent="0.25">
      <c r="O69" s="1"/>
    </row>
    <row r="70" spans="15:15" x14ac:dyDescent="0.25">
      <c r="O70" s="1"/>
    </row>
    <row r="71" spans="15:15" x14ac:dyDescent="0.25">
      <c r="O71" s="1"/>
    </row>
    <row r="72" spans="15:15" x14ac:dyDescent="0.25">
      <c r="O72" s="1"/>
    </row>
    <row r="73" spans="15:15" x14ac:dyDescent="0.25">
      <c r="O73" s="1"/>
    </row>
    <row r="74" spans="15:15" x14ac:dyDescent="0.25">
      <c r="O74" s="1"/>
    </row>
    <row r="75" spans="15:15" x14ac:dyDescent="0.25">
      <c r="O75" s="1"/>
    </row>
    <row r="76" spans="15:15" x14ac:dyDescent="0.25">
      <c r="O76" s="1"/>
    </row>
    <row r="77" spans="15:15" x14ac:dyDescent="0.25">
      <c r="O77" s="1"/>
    </row>
    <row r="78" spans="15:15" x14ac:dyDescent="0.25">
      <c r="O78" s="1"/>
    </row>
    <row r="79" spans="15:15" x14ac:dyDescent="0.25">
      <c r="O79" s="1"/>
    </row>
    <row r="80" spans="15:15" x14ac:dyDescent="0.25">
      <c r="O80" s="1"/>
    </row>
    <row r="81" spans="15:15" x14ac:dyDescent="0.25">
      <c r="O81" s="1"/>
    </row>
    <row r="82" spans="15:15" x14ac:dyDescent="0.25">
      <c r="O82" s="1"/>
    </row>
    <row r="83" spans="15:15" x14ac:dyDescent="0.25">
      <c r="O83" s="1"/>
    </row>
    <row r="84" spans="15:15" x14ac:dyDescent="0.25">
      <c r="O84" s="1"/>
    </row>
    <row r="85" spans="15:15" x14ac:dyDescent="0.25">
      <c r="O85" s="1"/>
    </row>
    <row r="86" spans="15:15" x14ac:dyDescent="0.25">
      <c r="O86" s="1"/>
    </row>
    <row r="87" spans="15:15" x14ac:dyDescent="0.25">
      <c r="O87" s="1"/>
    </row>
    <row r="88" spans="15:15" x14ac:dyDescent="0.25">
      <c r="O88" s="1"/>
    </row>
    <row r="89" spans="15:15" x14ac:dyDescent="0.25">
      <c r="O89" s="1"/>
    </row>
    <row r="90" spans="15:15" x14ac:dyDescent="0.25">
      <c r="O90" s="1"/>
    </row>
    <row r="91" spans="15:15" x14ac:dyDescent="0.25">
      <c r="O91" s="1"/>
    </row>
    <row r="92" spans="15:15" x14ac:dyDescent="0.25">
      <c r="O92" s="1"/>
    </row>
    <row r="93" spans="15:15" x14ac:dyDescent="0.25">
      <c r="O93" s="1"/>
    </row>
    <row r="94" spans="15:15" x14ac:dyDescent="0.25">
      <c r="O94" s="1"/>
    </row>
    <row r="95" spans="15:15" x14ac:dyDescent="0.25">
      <c r="O95" s="1"/>
    </row>
    <row r="96" spans="15:15" x14ac:dyDescent="0.25">
      <c r="O96" s="1"/>
    </row>
    <row r="97" spans="15:15" x14ac:dyDescent="0.25">
      <c r="O97" s="1"/>
    </row>
    <row r="98" spans="15:15" x14ac:dyDescent="0.25">
      <c r="O98" s="1"/>
    </row>
    <row r="99" spans="15:15" x14ac:dyDescent="0.25">
      <c r="O99" s="1"/>
    </row>
    <row r="100" spans="15:15" x14ac:dyDescent="0.25">
      <c r="O100" s="1"/>
    </row>
    <row r="101" spans="15:15" x14ac:dyDescent="0.25">
      <c r="O101" s="1"/>
    </row>
    <row r="102" spans="15:15" x14ac:dyDescent="0.25">
      <c r="O102" s="1"/>
    </row>
    <row r="103" spans="15:15" x14ac:dyDescent="0.25">
      <c r="O103" s="1"/>
    </row>
    <row r="104" spans="15:15" x14ac:dyDescent="0.25">
      <c r="O104" s="1"/>
    </row>
    <row r="105" spans="15:15" x14ac:dyDescent="0.25">
      <c r="O105" s="1"/>
    </row>
    <row r="106" spans="15:15" x14ac:dyDescent="0.25">
      <c r="O106" s="1"/>
    </row>
    <row r="107" spans="15:15" x14ac:dyDescent="0.25">
      <c r="O107" s="1"/>
    </row>
    <row r="108" spans="15:15" x14ac:dyDescent="0.25">
      <c r="O108" s="1"/>
    </row>
    <row r="109" spans="15:15" x14ac:dyDescent="0.25">
      <c r="O109" s="1"/>
    </row>
    <row r="110" spans="15:15" x14ac:dyDescent="0.25">
      <c r="O110" s="1"/>
    </row>
    <row r="111" spans="15:15" x14ac:dyDescent="0.25">
      <c r="O111" s="1"/>
    </row>
    <row r="112" spans="15:15" x14ac:dyDescent="0.25">
      <c r="O112" s="1"/>
    </row>
    <row r="113" spans="15:15" x14ac:dyDescent="0.25">
      <c r="O113" s="1"/>
    </row>
    <row r="114" spans="15:15" x14ac:dyDescent="0.25">
      <c r="O114" s="1"/>
    </row>
    <row r="115" spans="15:15" x14ac:dyDescent="0.25">
      <c r="O115" s="1"/>
    </row>
    <row r="116" spans="15:15" x14ac:dyDescent="0.25">
      <c r="O116" s="1"/>
    </row>
    <row r="117" spans="15:15" x14ac:dyDescent="0.25">
      <c r="O117" s="1"/>
    </row>
    <row r="118" spans="15:15" x14ac:dyDescent="0.25">
      <c r="O118" s="1"/>
    </row>
    <row r="119" spans="15:15" x14ac:dyDescent="0.25">
      <c r="O119" s="1"/>
    </row>
    <row r="120" spans="15:15" x14ac:dyDescent="0.25">
      <c r="O120" s="1"/>
    </row>
    <row r="121" spans="15:15" x14ac:dyDescent="0.25">
      <c r="O121" s="1"/>
    </row>
    <row r="122" spans="15:15" x14ac:dyDescent="0.25">
      <c r="O122" s="1"/>
    </row>
    <row r="123" spans="15:15" x14ac:dyDescent="0.25">
      <c r="O123" s="1"/>
    </row>
    <row r="124" spans="15:15" x14ac:dyDescent="0.25">
      <c r="O124" s="1"/>
    </row>
    <row r="125" spans="15:15" x14ac:dyDescent="0.25">
      <c r="O125" s="1"/>
    </row>
    <row r="126" spans="15:15" x14ac:dyDescent="0.25">
      <c r="O126" s="1"/>
    </row>
    <row r="127" spans="15:15" x14ac:dyDescent="0.25">
      <c r="O127" s="1"/>
    </row>
    <row r="128" spans="15:15" x14ac:dyDescent="0.25">
      <c r="O128" s="1"/>
    </row>
    <row r="129" spans="15:15" x14ac:dyDescent="0.25">
      <c r="O129" s="1"/>
    </row>
    <row r="130" spans="15:15" x14ac:dyDescent="0.25">
      <c r="O130" s="1"/>
    </row>
    <row r="131" spans="15:15" x14ac:dyDescent="0.25">
      <c r="O131" s="1"/>
    </row>
    <row r="132" spans="15:15" x14ac:dyDescent="0.25">
      <c r="O132" s="1"/>
    </row>
    <row r="133" spans="15:15" x14ac:dyDescent="0.25">
      <c r="O133" s="1"/>
    </row>
    <row r="134" spans="15:15" x14ac:dyDescent="0.25">
      <c r="O134" s="1"/>
    </row>
    <row r="135" spans="15:15" x14ac:dyDescent="0.25">
      <c r="O135" s="1"/>
    </row>
    <row r="136" spans="15:15" x14ac:dyDescent="0.25">
      <c r="O136" s="1"/>
    </row>
    <row r="137" spans="15:15" x14ac:dyDescent="0.25">
      <c r="O137" s="1"/>
    </row>
    <row r="138" spans="15:15" x14ac:dyDescent="0.25">
      <c r="O138" s="1"/>
    </row>
    <row r="139" spans="15:15" x14ac:dyDescent="0.25">
      <c r="O139" s="1"/>
    </row>
    <row r="140" spans="15:15" x14ac:dyDescent="0.25">
      <c r="O140" s="1"/>
    </row>
    <row r="141" spans="15:15" x14ac:dyDescent="0.25">
      <c r="O141" s="1"/>
    </row>
    <row r="142" spans="15:15" x14ac:dyDescent="0.25">
      <c r="O142" s="1"/>
    </row>
    <row r="143" spans="15:15" x14ac:dyDescent="0.25">
      <c r="O143" s="1"/>
    </row>
    <row r="144" spans="15:15" x14ac:dyDescent="0.25">
      <c r="O144" s="1"/>
    </row>
    <row r="145" spans="15:15" x14ac:dyDescent="0.25">
      <c r="O145" s="1"/>
    </row>
    <row r="146" spans="15:15" x14ac:dyDescent="0.25">
      <c r="O146" s="1"/>
    </row>
    <row r="147" spans="15:15" x14ac:dyDescent="0.25">
      <c r="O147" s="1"/>
    </row>
    <row r="148" spans="15:15" x14ac:dyDescent="0.25">
      <c r="O148" s="1"/>
    </row>
    <row r="149" spans="15:15" x14ac:dyDescent="0.25">
      <c r="O149" s="1"/>
    </row>
    <row r="150" spans="15:15" x14ac:dyDescent="0.25">
      <c r="O150" s="1"/>
    </row>
    <row r="151" spans="15:15" x14ac:dyDescent="0.25">
      <c r="O151" s="1"/>
    </row>
    <row r="152" spans="15:15" x14ac:dyDescent="0.25">
      <c r="O152" s="1"/>
    </row>
    <row r="153" spans="15:15" x14ac:dyDescent="0.25">
      <c r="O153" s="1"/>
    </row>
    <row r="154" spans="15:15" x14ac:dyDescent="0.25">
      <c r="O154" s="1"/>
    </row>
    <row r="155" spans="15:15" x14ac:dyDescent="0.25">
      <c r="O155" s="1"/>
    </row>
    <row r="156" spans="15:15" x14ac:dyDescent="0.25">
      <c r="O156" s="1"/>
    </row>
    <row r="157" spans="15:15" x14ac:dyDescent="0.25">
      <c r="O157" s="1"/>
    </row>
    <row r="158" spans="15:15" x14ac:dyDescent="0.25">
      <c r="O158" s="1"/>
    </row>
    <row r="159" spans="15:15" x14ac:dyDescent="0.25">
      <c r="O159" s="1"/>
    </row>
    <row r="160" spans="15:15" x14ac:dyDescent="0.25">
      <c r="O160" s="1"/>
    </row>
    <row r="161" spans="15:15" x14ac:dyDescent="0.25">
      <c r="O161" s="1"/>
    </row>
    <row r="162" spans="15:15" x14ac:dyDescent="0.25">
      <c r="O162" s="1"/>
    </row>
    <row r="163" spans="15:15" x14ac:dyDescent="0.25">
      <c r="O163" s="1"/>
    </row>
    <row r="164" spans="15:15" x14ac:dyDescent="0.25">
      <c r="O164" s="1"/>
    </row>
    <row r="165" spans="15:15" x14ac:dyDescent="0.25">
      <c r="O165" s="1"/>
    </row>
    <row r="166" spans="15:15" x14ac:dyDescent="0.25">
      <c r="O166" s="1"/>
    </row>
    <row r="167" spans="15:15" x14ac:dyDescent="0.25">
      <c r="O167" s="1"/>
    </row>
    <row r="168" spans="15:15" x14ac:dyDescent="0.25">
      <c r="O168" s="1"/>
    </row>
    <row r="169" spans="15:15" x14ac:dyDescent="0.25">
      <c r="O169" s="1"/>
    </row>
    <row r="170" spans="15:15" x14ac:dyDescent="0.25">
      <c r="O170" s="1"/>
    </row>
    <row r="171" spans="15:15" x14ac:dyDescent="0.25">
      <c r="O171" s="1"/>
    </row>
    <row r="172" spans="15:15" x14ac:dyDescent="0.25">
      <c r="O172" s="1"/>
    </row>
    <row r="173" spans="15:15" x14ac:dyDescent="0.25">
      <c r="O173" s="1"/>
    </row>
    <row r="174" spans="15:15" x14ac:dyDescent="0.25">
      <c r="O174" s="1"/>
    </row>
    <row r="175" spans="15:15" x14ac:dyDescent="0.25">
      <c r="O175" s="1"/>
    </row>
    <row r="176" spans="15:15" x14ac:dyDescent="0.25">
      <c r="O176" s="1"/>
    </row>
    <row r="177" spans="15:15" x14ac:dyDescent="0.25">
      <c r="O177" s="1"/>
    </row>
    <row r="178" spans="15:15" x14ac:dyDescent="0.25">
      <c r="O178" s="1"/>
    </row>
    <row r="179" spans="15:15" x14ac:dyDescent="0.25">
      <c r="O179" s="1"/>
    </row>
    <row r="180" spans="15:15" x14ac:dyDescent="0.25">
      <c r="O180" s="1"/>
    </row>
    <row r="181" spans="15:15" x14ac:dyDescent="0.25">
      <c r="O181" s="1"/>
    </row>
    <row r="182" spans="15:15" x14ac:dyDescent="0.25">
      <c r="O182" s="1"/>
    </row>
    <row r="183" spans="15:15" x14ac:dyDescent="0.25">
      <c r="O183" s="1"/>
    </row>
    <row r="184" spans="15:15" x14ac:dyDescent="0.25">
      <c r="O184" s="1"/>
    </row>
    <row r="185" spans="15:15" x14ac:dyDescent="0.25">
      <c r="O185" s="1"/>
    </row>
    <row r="186" spans="15:15" x14ac:dyDescent="0.25">
      <c r="O186" s="1"/>
    </row>
    <row r="187" spans="15:15" x14ac:dyDescent="0.25">
      <c r="O187" s="1"/>
    </row>
    <row r="188" spans="15:15" x14ac:dyDescent="0.25">
      <c r="O188" s="1"/>
    </row>
    <row r="189" spans="15:15" x14ac:dyDescent="0.25">
      <c r="O189" s="1"/>
    </row>
    <row r="190" spans="15:15" x14ac:dyDescent="0.25">
      <c r="O190" s="1"/>
    </row>
    <row r="191" spans="15:15" x14ac:dyDescent="0.25">
      <c r="O191" s="1"/>
    </row>
    <row r="192" spans="15:15" x14ac:dyDescent="0.25">
      <c r="O192" s="1"/>
    </row>
    <row r="193" spans="15:15" x14ac:dyDescent="0.25">
      <c r="O193" s="1"/>
    </row>
    <row r="194" spans="15:15" x14ac:dyDescent="0.25">
      <c r="O194" s="1"/>
    </row>
    <row r="195" spans="15:15" x14ac:dyDescent="0.25">
      <c r="O195" s="1"/>
    </row>
    <row r="196" spans="15:15" x14ac:dyDescent="0.25">
      <c r="O196" s="1"/>
    </row>
    <row r="197" spans="15:15" x14ac:dyDescent="0.25">
      <c r="O197" s="1"/>
    </row>
    <row r="198" spans="15:15" x14ac:dyDescent="0.25">
      <c r="O198" s="1"/>
    </row>
    <row r="199" spans="15:15" x14ac:dyDescent="0.25">
      <c r="O199" s="1"/>
    </row>
    <row r="200" spans="15:15" x14ac:dyDescent="0.25">
      <c r="O200" s="1"/>
    </row>
    <row r="201" spans="15:15" x14ac:dyDescent="0.25">
      <c r="O201" s="1"/>
    </row>
    <row r="202" spans="15:15" x14ac:dyDescent="0.25">
      <c r="O202" s="1"/>
    </row>
    <row r="203" spans="15:15" x14ac:dyDescent="0.25">
      <c r="O203" s="1"/>
    </row>
    <row r="204" spans="15:15" x14ac:dyDescent="0.25">
      <c r="O204" s="1"/>
    </row>
    <row r="205" spans="15:15" x14ac:dyDescent="0.25">
      <c r="O205" s="1"/>
    </row>
    <row r="206" spans="15:15" x14ac:dyDescent="0.25">
      <c r="O206" s="1"/>
    </row>
    <row r="207" spans="15:15" x14ac:dyDescent="0.25">
      <c r="O207" s="1"/>
    </row>
    <row r="208" spans="15:15" x14ac:dyDescent="0.25">
      <c r="O208" s="1"/>
    </row>
    <row r="209" spans="15:15" x14ac:dyDescent="0.25">
      <c r="O209" s="1"/>
    </row>
    <row r="210" spans="15:15" x14ac:dyDescent="0.25">
      <c r="O210" s="1"/>
    </row>
    <row r="211" spans="15:15" x14ac:dyDescent="0.25">
      <c r="O211" s="1"/>
    </row>
    <row r="212" spans="15:15" x14ac:dyDescent="0.25">
      <c r="O212" s="1"/>
    </row>
    <row r="213" spans="15:15" x14ac:dyDescent="0.25">
      <c r="O213" s="1"/>
    </row>
    <row r="214" spans="15:15" x14ac:dyDescent="0.25">
      <c r="O214" s="1"/>
    </row>
    <row r="215" spans="15:15" x14ac:dyDescent="0.25">
      <c r="O215" s="1"/>
    </row>
    <row r="216" spans="15:15" x14ac:dyDescent="0.25">
      <c r="O216" s="1"/>
    </row>
    <row r="217" spans="15:15" x14ac:dyDescent="0.25">
      <c r="O217" s="1"/>
    </row>
    <row r="218" spans="15:15" x14ac:dyDescent="0.25">
      <c r="O218" s="1"/>
    </row>
    <row r="219" spans="15:15" x14ac:dyDescent="0.25">
      <c r="O219" s="1"/>
    </row>
    <row r="220" spans="15:15" x14ac:dyDescent="0.25">
      <c r="O220" s="1"/>
    </row>
    <row r="221" spans="15:15" x14ac:dyDescent="0.25">
      <c r="O221" s="1"/>
    </row>
    <row r="222" spans="15:15" x14ac:dyDescent="0.25">
      <c r="O222" s="1"/>
    </row>
    <row r="223" spans="15:15" x14ac:dyDescent="0.25">
      <c r="O223" s="1"/>
    </row>
    <row r="224" spans="15:15" x14ac:dyDescent="0.25">
      <c r="O224" s="1"/>
    </row>
    <row r="225" spans="15:15" x14ac:dyDescent="0.25">
      <c r="O225" s="1"/>
    </row>
    <row r="226" spans="15:15" x14ac:dyDescent="0.25">
      <c r="O226" s="1"/>
    </row>
    <row r="227" spans="15:15" x14ac:dyDescent="0.25">
      <c r="O227" s="1"/>
    </row>
    <row r="228" spans="15:15" x14ac:dyDescent="0.25">
      <c r="O228" s="1"/>
    </row>
    <row r="229" spans="15:15" x14ac:dyDescent="0.25">
      <c r="O229" s="1"/>
    </row>
    <row r="230" spans="15:15" x14ac:dyDescent="0.25">
      <c r="O230" s="1"/>
    </row>
    <row r="231" spans="15:15" x14ac:dyDescent="0.25">
      <c r="O231" s="1"/>
    </row>
    <row r="232" spans="15:15" x14ac:dyDescent="0.25">
      <c r="O232" s="1"/>
    </row>
    <row r="233" spans="15:15" x14ac:dyDescent="0.25">
      <c r="O233" s="1"/>
    </row>
    <row r="234" spans="15:15" x14ac:dyDescent="0.25">
      <c r="O234" s="1"/>
    </row>
    <row r="235" spans="15:15" x14ac:dyDescent="0.25">
      <c r="O235" s="1"/>
    </row>
    <row r="236" spans="15:15" x14ac:dyDescent="0.25">
      <c r="O236" s="1"/>
    </row>
    <row r="237" spans="15:15" x14ac:dyDescent="0.25">
      <c r="O237" s="1"/>
    </row>
    <row r="238" spans="15:15" x14ac:dyDescent="0.25">
      <c r="O238" s="1"/>
    </row>
    <row r="239" spans="15:15" x14ac:dyDescent="0.25">
      <c r="O239" s="1"/>
    </row>
    <row r="240" spans="15:15" x14ac:dyDescent="0.25">
      <c r="O240" s="1"/>
    </row>
    <row r="241" spans="15:15" x14ac:dyDescent="0.25">
      <c r="O241" s="1"/>
    </row>
    <row r="242" spans="15:15" x14ac:dyDescent="0.25">
      <c r="O242" s="1"/>
    </row>
    <row r="243" spans="15:15" x14ac:dyDescent="0.25">
      <c r="O243" s="1"/>
    </row>
    <row r="244" spans="15:15" x14ac:dyDescent="0.25">
      <c r="O244" s="1"/>
    </row>
    <row r="245" spans="15:15" x14ac:dyDescent="0.25">
      <c r="O245" s="1"/>
    </row>
    <row r="246" spans="15:15" x14ac:dyDescent="0.25">
      <c r="O246" s="1"/>
    </row>
    <row r="247" spans="15:15" x14ac:dyDescent="0.25">
      <c r="O247" s="1"/>
    </row>
    <row r="248" spans="15:15" x14ac:dyDescent="0.25">
      <c r="O248" s="1"/>
    </row>
    <row r="249" spans="15:15" x14ac:dyDescent="0.25">
      <c r="O249" s="1"/>
    </row>
    <row r="250" spans="15:15" x14ac:dyDescent="0.25">
      <c r="O250" s="1"/>
    </row>
    <row r="251" spans="15:15" x14ac:dyDescent="0.25">
      <c r="O251" s="1"/>
    </row>
    <row r="252" spans="15:15" x14ac:dyDescent="0.25">
      <c r="O252" s="1"/>
    </row>
    <row r="253" spans="15:15" x14ac:dyDescent="0.25">
      <c r="O253" s="1"/>
    </row>
    <row r="254" spans="15:15" x14ac:dyDescent="0.25">
      <c r="O254" s="1"/>
    </row>
    <row r="255" spans="15:15" x14ac:dyDescent="0.25">
      <c r="O255" s="1"/>
    </row>
    <row r="256" spans="15:15" x14ac:dyDescent="0.25">
      <c r="O256" s="1"/>
    </row>
    <row r="257" spans="15:15" x14ac:dyDescent="0.25">
      <c r="O257" s="1"/>
    </row>
    <row r="258" spans="15:15" x14ac:dyDescent="0.25">
      <c r="O258" s="1"/>
    </row>
    <row r="259" spans="15:15" x14ac:dyDescent="0.25">
      <c r="O259" s="1"/>
    </row>
    <row r="260" spans="15:15" x14ac:dyDescent="0.25">
      <c r="O260" s="1"/>
    </row>
    <row r="261" spans="15:15" x14ac:dyDescent="0.25">
      <c r="O261" s="1"/>
    </row>
    <row r="262" spans="15:15" x14ac:dyDescent="0.25">
      <c r="O262" s="1"/>
    </row>
    <row r="263" spans="15:15" x14ac:dyDescent="0.25">
      <c r="O263" s="1"/>
    </row>
    <row r="264" spans="15:15" x14ac:dyDescent="0.25">
      <c r="O264" s="1"/>
    </row>
    <row r="265" spans="15:15" x14ac:dyDescent="0.25">
      <c r="O265" s="1"/>
    </row>
    <row r="266" spans="15:15" x14ac:dyDescent="0.25">
      <c r="O266" s="1"/>
    </row>
    <row r="267" spans="15:15" x14ac:dyDescent="0.25">
      <c r="O267" s="1"/>
    </row>
    <row r="268" spans="15:15" x14ac:dyDescent="0.25">
      <c r="O268" s="1"/>
    </row>
    <row r="269" spans="15:15" x14ac:dyDescent="0.25">
      <c r="O269" s="1"/>
    </row>
    <row r="270" spans="15:15" x14ac:dyDescent="0.25">
      <c r="O270" s="1"/>
    </row>
    <row r="271" spans="15:15" x14ac:dyDescent="0.25">
      <c r="O271" s="1"/>
    </row>
    <row r="272" spans="15:15" x14ac:dyDescent="0.25">
      <c r="O272" s="1"/>
    </row>
    <row r="273" spans="15:15" x14ac:dyDescent="0.25">
      <c r="O273" s="1"/>
    </row>
    <row r="274" spans="15:15" x14ac:dyDescent="0.25">
      <c r="O274" s="1"/>
    </row>
    <row r="275" spans="15:15" x14ac:dyDescent="0.25">
      <c r="O275" s="1"/>
    </row>
    <row r="276" spans="15:15" x14ac:dyDescent="0.25">
      <c r="O276" s="1"/>
    </row>
    <row r="277" spans="15:15" x14ac:dyDescent="0.25">
      <c r="O277" s="1"/>
    </row>
    <row r="278" spans="15:15" x14ac:dyDescent="0.25">
      <c r="O278" s="1"/>
    </row>
    <row r="279" spans="15:15" x14ac:dyDescent="0.25">
      <c r="O279" s="1"/>
    </row>
    <row r="280" spans="15:15" x14ac:dyDescent="0.25">
      <c r="O280" s="1"/>
    </row>
    <row r="281" spans="15:15" x14ac:dyDescent="0.25">
      <c r="O281" s="1"/>
    </row>
    <row r="282" spans="15:15" x14ac:dyDescent="0.25">
      <c r="O282" s="1"/>
    </row>
    <row r="283" spans="15:15" x14ac:dyDescent="0.25">
      <c r="O283" s="1"/>
    </row>
    <row r="284" spans="15:15" x14ac:dyDescent="0.25">
      <c r="O284" s="1"/>
    </row>
    <row r="285" spans="15:15" x14ac:dyDescent="0.25">
      <c r="O285" s="1"/>
    </row>
    <row r="286" spans="15:15" x14ac:dyDescent="0.25">
      <c r="O286" s="1"/>
    </row>
    <row r="287" spans="15:15" x14ac:dyDescent="0.25">
      <c r="O287" s="1"/>
    </row>
    <row r="288" spans="15:15" x14ac:dyDescent="0.25">
      <c r="O288" s="1"/>
    </row>
    <row r="289" spans="15:15" x14ac:dyDescent="0.25">
      <c r="O289" s="1"/>
    </row>
    <row r="290" spans="15:15" x14ac:dyDescent="0.25">
      <c r="O290" s="1"/>
    </row>
    <row r="291" spans="15:15" x14ac:dyDescent="0.25">
      <c r="O291" s="1"/>
    </row>
    <row r="292" spans="15:15" x14ac:dyDescent="0.25">
      <c r="O292" s="1"/>
    </row>
    <row r="293" spans="15:15" x14ac:dyDescent="0.25">
      <c r="O293" s="1"/>
    </row>
    <row r="294" spans="15:15" x14ac:dyDescent="0.25">
      <c r="O294" s="1"/>
    </row>
    <row r="295" spans="15:15" x14ac:dyDescent="0.25">
      <c r="O295" s="1"/>
    </row>
    <row r="296" spans="15:15" x14ac:dyDescent="0.25">
      <c r="O296" s="1"/>
    </row>
    <row r="297" spans="15:15" x14ac:dyDescent="0.25">
      <c r="O297" s="1"/>
    </row>
    <row r="298" spans="15:15" x14ac:dyDescent="0.25">
      <c r="O298" s="1"/>
    </row>
    <row r="299" spans="15:15" x14ac:dyDescent="0.25">
      <c r="O299" s="1"/>
    </row>
    <row r="300" spans="15:15" x14ac:dyDescent="0.25">
      <c r="O300" s="1"/>
    </row>
    <row r="301" spans="15:15" x14ac:dyDescent="0.25">
      <c r="O301" s="1"/>
    </row>
    <row r="302" spans="15:15" x14ac:dyDescent="0.25">
      <c r="O302" s="1"/>
    </row>
    <row r="303" spans="15:15" x14ac:dyDescent="0.25">
      <c r="O303" s="1"/>
    </row>
    <row r="304" spans="15:15" x14ac:dyDescent="0.25">
      <c r="O304" s="1"/>
    </row>
    <row r="305" spans="15:15" x14ac:dyDescent="0.25">
      <c r="O305" s="1"/>
    </row>
    <row r="306" spans="15:15" x14ac:dyDescent="0.25">
      <c r="O306" s="1"/>
    </row>
    <row r="307" spans="15:15" x14ac:dyDescent="0.25">
      <c r="O307" s="1"/>
    </row>
    <row r="308" spans="15:15" x14ac:dyDescent="0.25">
      <c r="O308" s="1"/>
    </row>
    <row r="309" spans="15:15" x14ac:dyDescent="0.25">
      <c r="O309" s="1"/>
    </row>
    <row r="310" spans="15:15" x14ac:dyDescent="0.25">
      <c r="O310" s="1"/>
    </row>
    <row r="311" spans="15:15" x14ac:dyDescent="0.25">
      <c r="O311" s="1"/>
    </row>
    <row r="312" spans="15:15" x14ac:dyDescent="0.25">
      <c r="O312" s="1"/>
    </row>
    <row r="313" spans="15:15" x14ac:dyDescent="0.25">
      <c r="O313" s="1"/>
    </row>
    <row r="314" spans="15:15" x14ac:dyDescent="0.25">
      <c r="O314" s="1"/>
    </row>
    <row r="315" spans="15:15" x14ac:dyDescent="0.25">
      <c r="O315" s="1"/>
    </row>
    <row r="316" spans="15:15" x14ac:dyDescent="0.25">
      <c r="O316" s="1"/>
    </row>
    <row r="317" spans="15:15" x14ac:dyDescent="0.25">
      <c r="O317" s="1"/>
    </row>
    <row r="318" spans="15:15" x14ac:dyDescent="0.25">
      <c r="O318" s="1"/>
    </row>
    <row r="319" spans="15:15" x14ac:dyDescent="0.25">
      <c r="O319" s="1"/>
    </row>
    <row r="320" spans="15:15" x14ac:dyDescent="0.25">
      <c r="O320" s="1"/>
    </row>
    <row r="321" spans="15:15" x14ac:dyDescent="0.25">
      <c r="O321" s="1"/>
    </row>
    <row r="322" spans="15:15" x14ac:dyDescent="0.25">
      <c r="O322" s="1"/>
    </row>
    <row r="323" spans="15:15" x14ac:dyDescent="0.25">
      <c r="O323" s="1"/>
    </row>
    <row r="324" spans="15:15" x14ac:dyDescent="0.25">
      <c r="O324" s="1"/>
    </row>
    <row r="325" spans="15:15" x14ac:dyDescent="0.25">
      <c r="O325" s="1"/>
    </row>
    <row r="326" spans="15:15" x14ac:dyDescent="0.25">
      <c r="O326" s="1"/>
    </row>
    <row r="327" spans="15:15" x14ac:dyDescent="0.25">
      <c r="O327" s="1"/>
    </row>
    <row r="328" spans="15:15" x14ac:dyDescent="0.25">
      <c r="O328" s="1"/>
    </row>
    <row r="329" spans="15:15" x14ac:dyDescent="0.25">
      <c r="O329" s="1"/>
    </row>
    <row r="330" spans="15:15" x14ac:dyDescent="0.25">
      <c r="O330" s="1"/>
    </row>
    <row r="331" spans="15:15" x14ac:dyDescent="0.25">
      <c r="O331" s="1"/>
    </row>
    <row r="332" spans="15:15" x14ac:dyDescent="0.25">
      <c r="O332" s="1"/>
    </row>
    <row r="333" spans="15:15" x14ac:dyDescent="0.25">
      <c r="O333" s="1"/>
    </row>
    <row r="334" spans="15:15" x14ac:dyDescent="0.25">
      <c r="O334" s="1"/>
    </row>
    <row r="335" spans="15:15" x14ac:dyDescent="0.25">
      <c r="O335" s="1"/>
    </row>
    <row r="336" spans="15:15" x14ac:dyDescent="0.25">
      <c r="O336" s="1"/>
    </row>
    <row r="337" spans="15:15" x14ac:dyDescent="0.25">
      <c r="O337" s="1"/>
    </row>
    <row r="338" spans="15:15" x14ac:dyDescent="0.25">
      <c r="O338" s="1"/>
    </row>
    <row r="339" spans="15:15" x14ac:dyDescent="0.25">
      <c r="O339" s="1"/>
    </row>
    <row r="340" spans="15:15" x14ac:dyDescent="0.25">
      <c r="O340" s="1"/>
    </row>
    <row r="341" spans="15:15" x14ac:dyDescent="0.25">
      <c r="O341" s="1"/>
    </row>
    <row r="342" spans="15:15" x14ac:dyDescent="0.25">
      <c r="O342" s="1"/>
    </row>
    <row r="343" spans="15:15" x14ac:dyDescent="0.25">
      <c r="O343" s="1"/>
    </row>
    <row r="344" spans="15:15" x14ac:dyDescent="0.25">
      <c r="O344" s="1"/>
    </row>
    <row r="345" spans="15:15" x14ac:dyDescent="0.25">
      <c r="O345" s="1"/>
    </row>
    <row r="346" spans="15:15" x14ac:dyDescent="0.25">
      <c r="O346" s="1"/>
    </row>
    <row r="347" spans="15:15" x14ac:dyDescent="0.25">
      <c r="O347" s="1"/>
    </row>
    <row r="348" spans="15:15" x14ac:dyDescent="0.25">
      <c r="O348" s="1"/>
    </row>
    <row r="349" spans="15:15" x14ac:dyDescent="0.25">
      <c r="O349" s="1"/>
    </row>
    <row r="350" spans="15:15" x14ac:dyDescent="0.25">
      <c r="O350" s="1"/>
    </row>
    <row r="351" spans="15:15" x14ac:dyDescent="0.25">
      <c r="O351" s="1"/>
    </row>
    <row r="352" spans="15:15" x14ac:dyDescent="0.25">
      <c r="O352" s="1"/>
    </row>
    <row r="353" spans="15:15" x14ac:dyDescent="0.25">
      <c r="O353" s="1"/>
    </row>
    <row r="354" spans="15:15" x14ac:dyDescent="0.25">
      <c r="O354" s="1"/>
    </row>
    <row r="355" spans="15:15" x14ac:dyDescent="0.25">
      <c r="O355" s="1"/>
    </row>
    <row r="356" spans="15:15" x14ac:dyDescent="0.25">
      <c r="O356" s="1"/>
    </row>
    <row r="357" spans="15:15" x14ac:dyDescent="0.25">
      <c r="O357" s="1"/>
    </row>
    <row r="358" spans="15:15" x14ac:dyDescent="0.25">
      <c r="O358" s="1"/>
    </row>
    <row r="359" spans="15:15" x14ac:dyDescent="0.25">
      <c r="O359" s="1"/>
    </row>
    <row r="360" spans="15:15" x14ac:dyDescent="0.25">
      <c r="O360" s="1"/>
    </row>
    <row r="361" spans="15:15" x14ac:dyDescent="0.25">
      <c r="O361" s="1"/>
    </row>
    <row r="362" spans="15:15" x14ac:dyDescent="0.25">
      <c r="O362" s="1"/>
    </row>
    <row r="363" spans="15:15" x14ac:dyDescent="0.25">
      <c r="O363" s="1"/>
    </row>
    <row r="364" spans="15:15" x14ac:dyDescent="0.25">
      <c r="O364" s="1"/>
    </row>
    <row r="365" spans="15:15" x14ac:dyDescent="0.25">
      <c r="O365" s="1"/>
    </row>
    <row r="366" spans="15:15" x14ac:dyDescent="0.25">
      <c r="O366" s="1"/>
    </row>
    <row r="367" spans="15:15" x14ac:dyDescent="0.25">
      <c r="O367" s="1"/>
    </row>
    <row r="368" spans="15:15" x14ac:dyDescent="0.25">
      <c r="O368" s="1"/>
    </row>
    <row r="369" spans="15:15" x14ac:dyDescent="0.25">
      <c r="O369" s="1"/>
    </row>
    <row r="370" spans="15:15" x14ac:dyDescent="0.25">
      <c r="O370" s="1"/>
    </row>
    <row r="371" spans="15:15" x14ac:dyDescent="0.25">
      <c r="O371" s="1"/>
    </row>
    <row r="372" spans="15:15" x14ac:dyDescent="0.25">
      <c r="O372" s="1"/>
    </row>
    <row r="373" spans="15:15" x14ac:dyDescent="0.25">
      <c r="O373" s="1"/>
    </row>
    <row r="374" spans="15:15" x14ac:dyDescent="0.25">
      <c r="O374" s="1"/>
    </row>
    <row r="375" spans="15:15" x14ac:dyDescent="0.25">
      <c r="O375" s="1"/>
    </row>
    <row r="376" spans="15:15" x14ac:dyDescent="0.25">
      <c r="O376" s="1"/>
    </row>
    <row r="377" spans="15:15" x14ac:dyDescent="0.25">
      <c r="O377" s="1"/>
    </row>
    <row r="378" spans="15:15" x14ac:dyDescent="0.25">
      <c r="O378" s="1"/>
    </row>
    <row r="379" spans="15:15" x14ac:dyDescent="0.25">
      <c r="O379" s="1"/>
    </row>
    <row r="380" spans="15:15" x14ac:dyDescent="0.25">
      <c r="O380" s="1"/>
    </row>
    <row r="381" spans="15:15" x14ac:dyDescent="0.25">
      <c r="O381" s="1"/>
    </row>
    <row r="382" spans="15:15" x14ac:dyDescent="0.25">
      <c r="O382" s="1"/>
    </row>
    <row r="383" spans="15:15" x14ac:dyDescent="0.25">
      <c r="O383" s="1"/>
    </row>
    <row r="384" spans="15:15" x14ac:dyDescent="0.25">
      <c r="O384" s="1"/>
    </row>
    <row r="385" spans="15:15" x14ac:dyDescent="0.25">
      <c r="O385" s="1"/>
    </row>
    <row r="386" spans="15:15" x14ac:dyDescent="0.25">
      <c r="O386" s="1"/>
    </row>
    <row r="387" spans="15:15" x14ac:dyDescent="0.25">
      <c r="O387" s="1"/>
    </row>
    <row r="388" spans="15:15" x14ac:dyDescent="0.25">
      <c r="O388" s="1"/>
    </row>
    <row r="389" spans="15:15" x14ac:dyDescent="0.25">
      <c r="O389" s="1"/>
    </row>
    <row r="390" spans="15:15" x14ac:dyDescent="0.25">
      <c r="O390" s="1"/>
    </row>
    <row r="391" spans="15:15" x14ac:dyDescent="0.25">
      <c r="O391" s="1"/>
    </row>
    <row r="392" spans="15:15" x14ac:dyDescent="0.25">
      <c r="O392" s="1"/>
    </row>
    <row r="393" spans="15:15" x14ac:dyDescent="0.25">
      <c r="O393" s="1"/>
    </row>
    <row r="394" spans="15:15" x14ac:dyDescent="0.25">
      <c r="O394" s="1"/>
    </row>
    <row r="395" spans="15:15" x14ac:dyDescent="0.25">
      <c r="O395" s="1"/>
    </row>
    <row r="396" spans="15:15" x14ac:dyDescent="0.25">
      <c r="O396" s="1"/>
    </row>
    <row r="397" spans="15:15" x14ac:dyDescent="0.25">
      <c r="O397" s="1"/>
    </row>
    <row r="398" spans="15:15" x14ac:dyDescent="0.25">
      <c r="O398" s="1"/>
    </row>
    <row r="399" spans="15:15" x14ac:dyDescent="0.25">
      <c r="O399" s="1"/>
    </row>
    <row r="400" spans="15:15" x14ac:dyDescent="0.25">
      <c r="O400" s="1"/>
    </row>
    <row r="401" spans="15:15" x14ac:dyDescent="0.25">
      <c r="O401" s="1"/>
    </row>
    <row r="402" spans="15:15" x14ac:dyDescent="0.25">
      <c r="O402" s="1"/>
    </row>
    <row r="403" spans="15:15" x14ac:dyDescent="0.25">
      <c r="O403" s="1"/>
    </row>
    <row r="404" spans="15:15" x14ac:dyDescent="0.25">
      <c r="O404" s="1"/>
    </row>
    <row r="405" spans="15:15" x14ac:dyDescent="0.25">
      <c r="O405" s="1"/>
    </row>
    <row r="406" spans="15:15" x14ac:dyDescent="0.25">
      <c r="O406" s="1"/>
    </row>
    <row r="407" spans="15:15" x14ac:dyDescent="0.25">
      <c r="O407" s="1"/>
    </row>
    <row r="408" spans="15:15" x14ac:dyDescent="0.25">
      <c r="O408" s="1"/>
    </row>
    <row r="409" spans="15:15" x14ac:dyDescent="0.25">
      <c r="O409" s="1"/>
    </row>
    <row r="410" spans="15:15" x14ac:dyDescent="0.25">
      <c r="O410" s="1"/>
    </row>
    <row r="411" spans="15:15" x14ac:dyDescent="0.25">
      <c r="O411" s="1"/>
    </row>
    <row r="412" spans="15:15" x14ac:dyDescent="0.25">
      <c r="O412" s="1"/>
    </row>
    <row r="413" spans="15:15" x14ac:dyDescent="0.25">
      <c r="O413" s="1"/>
    </row>
    <row r="414" spans="15:15" x14ac:dyDescent="0.25">
      <c r="O414" s="1"/>
    </row>
    <row r="415" spans="15:15" x14ac:dyDescent="0.25">
      <c r="O415" s="1"/>
    </row>
    <row r="416" spans="15:15" x14ac:dyDescent="0.25">
      <c r="O416" s="1"/>
    </row>
    <row r="417" spans="15:15" x14ac:dyDescent="0.25">
      <c r="O417" s="1"/>
    </row>
    <row r="418" spans="15:15" x14ac:dyDescent="0.25">
      <c r="O418" s="1"/>
    </row>
    <row r="419" spans="15:15" x14ac:dyDescent="0.25">
      <c r="O419" s="1"/>
    </row>
    <row r="420" spans="15:15" x14ac:dyDescent="0.25">
      <c r="O420" s="1"/>
    </row>
    <row r="421" spans="15:15" x14ac:dyDescent="0.25">
      <c r="O421" s="1"/>
    </row>
    <row r="422" spans="15:15" x14ac:dyDescent="0.25">
      <c r="O422" s="1"/>
    </row>
    <row r="423" spans="15:15" x14ac:dyDescent="0.25">
      <c r="O423" s="1"/>
    </row>
    <row r="424" spans="15:15" x14ac:dyDescent="0.25">
      <c r="O424" s="1"/>
    </row>
    <row r="425" spans="15:15" x14ac:dyDescent="0.25">
      <c r="O425" s="1"/>
    </row>
    <row r="426" spans="15:15" x14ac:dyDescent="0.25">
      <c r="O426" s="1"/>
    </row>
    <row r="427" spans="15:15" x14ac:dyDescent="0.25">
      <c r="O427" s="1"/>
    </row>
    <row r="428" spans="15:15" x14ac:dyDescent="0.25">
      <c r="O428" s="1"/>
    </row>
    <row r="429" spans="15:15" x14ac:dyDescent="0.25">
      <c r="O429" s="1"/>
    </row>
    <row r="430" spans="15:15" x14ac:dyDescent="0.25">
      <c r="O430" s="1"/>
    </row>
    <row r="431" spans="15:15" x14ac:dyDescent="0.25">
      <c r="O431" s="1"/>
    </row>
    <row r="432" spans="15:15" x14ac:dyDescent="0.25">
      <c r="O432" s="1"/>
    </row>
    <row r="433" spans="15:15" x14ac:dyDescent="0.25">
      <c r="O433" s="1"/>
    </row>
    <row r="434" spans="15:15" x14ac:dyDescent="0.25">
      <c r="O434" s="1"/>
    </row>
    <row r="435" spans="15:15" x14ac:dyDescent="0.25">
      <c r="O435" s="1"/>
    </row>
    <row r="436" spans="15:15" x14ac:dyDescent="0.25">
      <c r="O436" s="1"/>
    </row>
    <row r="437" spans="15:15" x14ac:dyDescent="0.25">
      <c r="O437" s="1"/>
    </row>
    <row r="438" spans="15:15" x14ac:dyDescent="0.25">
      <c r="O438" s="1"/>
    </row>
    <row r="439" spans="15:15" x14ac:dyDescent="0.25">
      <c r="O439" s="1"/>
    </row>
    <row r="440" spans="15:15" x14ac:dyDescent="0.25">
      <c r="O440" s="1"/>
    </row>
    <row r="441" spans="15:15" x14ac:dyDescent="0.25">
      <c r="O441" s="1"/>
    </row>
    <row r="442" spans="15:15" x14ac:dyDescent="0.25">
      <c r="O442" s="1"/>
    </row>
    <row r="443" spans="15:15" x14ac:dyDescent="0.25">
      <c r="O443" s="1"/>
    </row>
    <row r="444" spans="15:15" x14ac:dyDescent="0.25">
      <c r="O444" s="1"/>
    </row>
    <row r="445" spans="15:15" x14ac:dyDescent="0.25">
      <c r="O445" s="1"/>
    </row>
    <row r="446" spans="15:15" x14ac:dyDescent="0.25">
      <c r="O446" s="1"/>
    </row>
    <row r="447" spans="15:15" x14ac:dyDescent="0.25">
      <c r="O447" s="1"/>
    </row>
    <row r="448" spans="15:15" x14ac:dyDescent="0.25">
      <c r="O448" s="1"/>
    </row>
    <row r="449" spans="15:15" x14ac:dyDescent="0.25">
      <c r="O449" s="1"/>
    </row>
    <row r="450" spans="15:15" x14ac:dyDescent="0.25">
      <c r="O450" s="1"/>
    </row>
    <row r="451" spans="15:15" x14ac:dyDescent="0.25">
      <c r="O451" s="1"/>
    </row>
    <row r="452" spans="15:15" x14ac:dyDescent="0.25">
      <c r="O452" s="1"/>
    </row>
    <row r="453" spans="15:15" x14ac:dyDescent="0.25">
      <c r="O453" s="1"/>
    </row>
    <row r="454" spans="15:15" x14ac:dyDescent="0.25">
      <c r="O454" s="1"/>
    </row>
    <row r="455" spans="15:15" x14ac:dyDescent="0.25">
      <c r="O455" s="1"/>
    </row>
    <row r="456" spans="15:15" x14ac:dyDescent="0.25">
      <c r="O456" s="1"/>
    </row>
    <row r="457" spans="15:15" x14ac:dyDescent="0.25">
      <c r="O457" s="1"/>
    </row>
    <row r="458" spans="15:15" x14ac:dyDescent="0.25">
      <c r="O458" s="1"/>
    </row>
    <row r="459" spans="15:15" x14ac:dyDescent="0.25">
      <c r="O459" s="1"/>
    </row>
    <row r="460" spans="15:15" x14ac:dyDescent="0.25">
      <c r="O460" s="1"/>
    </row>
    <row r="461" spans="15:15" x14ac:dyDescent="0.25">
      <c r="O461" s="1"/>
    </row>
    <row r="462" spans="15:15" x14ac:dyDescent="0.25">
      <c r="O462" s="1"/>
    </row>
    <row r="463" spans="15:15" x14ac:dyDescent="0.25">
      <c r="O463" s="1"/>
    </row>
    <row r="464" spans="15:15" x14ac:dyDescent="0.25">
      <c r="O464" s="1"/>
    </row>
    <row r="465" spans="15:15" x14ac:dyDescent="0.25">
      <c r="O465" s="1"/>
    </row>
    <row r="466" spans="15:15" x14ac:dyDescent="0.25">
      <c r="O466" s="1"/>
    </row>
    <row r="467" spans="15:15" x14ac:dyDescent="0.25">
      <c r="O467" s="1"/>
    </row>
    <row r="468" spans="15:15" x14ac:dyDescent="0.25">
      <c r="O468" s="1"/>
    </row>
    <row r="469" spans="15:15" x14ac:dyDescent="0.25">
      <c r="O469" s="1"/>
    </row>
    <row r="470" spans="15:15" x14ac:dyDescent="0.25">
      <c r="O470" s="1"/>
    </row>
    <row r="471" spans="15:15" x14ac:dyDescent="0.25">
      <c r="O471" s="1"/>
    </row>
    <row r="472" spans="15:15" x14ac:dyDescent="0.25">
      <c r="O472" s="1"/>
    </row>
    <row r="473" spans="15:15" x14ac:dyDescent="0.25">
      <c r="O473" s="1"/>
    </row>
    <row r="474" spans="15:15" x14ac:dyDescent="0.25">
      <c r="O474" s="1"/>
    </row>
    <row r="475" spans="15:15" x14ac:dyDescent="0.25">
      <c r="O475" s="1"/>
    </row>
    <row r="476" spans="15:15" x14ac:dyDescent="0.25">
      <c r="O476" s="1"/>
    </row>
    <row r="477" spans="15:15" x14ac:dyDescent="0.25">
      <c r="O477" s="1"/>
    </row>
    <row r="478" spans="15:15" x14ac:dyDescent="0.25">
      <c r="O478" s="1"/>
    </row>
    <row r="479" spans="15:15" x14ac:dyDescent="0.25">
      <c r="O479" s="1"/>
    </row>
    <row r="480" spans="15:15" x14ac:dyDescent="0.25">
      <c r="O480" s="1"/>
    </row>
    <row r="481" spans="15:15" x14ac:dyDescent="0.25">
      <c r="O481" s="1"/>
    </row>
    <row r="482" spans="15:15" x14ac:dyDescent="0.25">
      <c r="O482" s="1"/>
    </row>
    <row r="483" spans="15:15" x14ac:dyDescent="0.25">
      <c r="O483" s="1"/>
    </row>
    <row r="484" spans="15:15" x14ac:dyDescent="0.25">
      <c r="O484" s="1"/>
    </row>
    <row r="485" spans="15:15" x14ac:dyDescent="0.25">
      <c r="O485" s="1"/>
    </row>
    <row r="486" spans="15:15" x14ac:dyDescent="0.25">
      <c r="O486" s="1"/>
    </row>
    <row r="487" spans="15:15" x14ac:dyDescent="0.25">
      <c r="O487" s="1"/>
    </row>
    <row r="488" spans="15:15" x14ac:dyDescent="0.25">
      <c r="O488" s="1"/>
    </row>
    <row r="489" spans="15:15" x14ac:dyDescent="0.25">
      <c r="O489" s="1"/>
    </row>
    <row r="490" spans="15:15" x14ac:dyDescent="0.25">
      <c r="O490" s="1"/>
    </row>
    <row r="491" spans="15:15" x14ac:dyDescent="0.25">
      <c r="O491" s="1"/>
    </row>
    <row r="492" spans="15:15" x14ac:dyDescent="0.25">
      <c r="O492" s="1"/>
    </row>
    <row r="493" spans="15:15" x14ac:dyDescent="0.25">
      <c r="O493" s="1"/>
    </row>
    <row r="494" spans="15:15" x14ac:dyDescent="0.25">
      <c r="O494" s="1"/>
    </row>
    <row r="495" spans="15:15" x14ac:dyDescent="0.25">
      <c r="O495" s="1"/>
    </row>
    <row r="496" spans="15:15" x14ac:dyDescent="0.25">
      <c r="O496" s="1"/>
    </row>
    <row r="497" spans="15:15" x14ac:dyDescent="0.25">
      <c r="O497" s="1"/>
    </row>
    <row r="498" spans="15:15" x14ac:dyDescent="0.25">
      <c r="O498" s="1"/>
    </row>
    <row r="499" spans="15:15" x14ac:dyDescent="0.25">
      <c r="O499" s="1"/>
    </row>
    <row r="500" spans="15:15" x14ac:dyDescent="0.25">
      <c r="O500" s="1"/>
    </row>
    <row r="501" spans="15:15" x14ac:dyDescent="0.25">
      <c r="O501" s="1"/>
    </row>
    <row r="502" spans="15:15" x14ac:dyDescent="0.25">
      <c r="O502" s="1"/>
    </row>
    <row r="503" spans="15:15" x14ac:dyDescent="0.25">
      <c r="O503" s="1"/>
    </row>
    <row r="504" spans="15:15" x14ac:dyDescent="0.25">
      <c r="O504" s="1"/>
    </row>
    <row r="505" spans="15:15" x14ac:dyDescent="0.25">
      <c r="O505" s="1"/>
    </row>
    <row r="506" spans="15:15" x14ac:dyDescent="0.25">
      <c r="O506" s="1"/>
    </row>
    <row r="507" spans="15:15" x14ac:dyDescent="0.25">
      <c r="O507" s="1"/>
    </row>
    <row r="508" spans="15:15" x14ac:dyDescent="0.25">
      <c r="O508" s="1"/>
    </row>
    <row r="509" spans="15:15" x14ac:dyDescent="0.25">
      <c r="O509" s="1"/>
    </row>
    <row r="510" spans="15:15" x14ac:dyDescent="0.25">
      <c r="O510" s="1"/>
    </row>
    <row r="511" spans="15:15" x14ac:dyDescent="0.25">
      <c r="O511" s="1"/>
    </row>
    <row r="512" spans="15:15" x14ac:dyDescent="0.25">
      <c r="O512" s="1"/>
    </row>
    <row r="513" spans="15:15" x14ac:dyDescent="0.25">
      <c r="O513" s="1"/>
    </row>
    <row r="514" spans="15:15" x14ac:dyDescent="0.25">
      <c r="O514" s="1"/>
    </row>
    <row r="515" spans="15:15" x14ac:dyDescent="0.25">
      <c r="O515" s="1"/>
    </row>
    <row r="516" spans="15:15" x14ac:dyDescent="0.25">
      <c r="O516" s="1"/>
    </row>
    <row r="517" spans="15:15" x14ac:dyDescent="0.25">
      <c r="O517" s="1"/>
    </row>
    <row r="518" spans="15:15" x14ac:dyDescent="0.25">
      <c r="O518" s="1"/>
    </row>
    <row r="519" spans="15:15" x14ac:dyDescent="0.25">
      <c r="O519" s="1"/>
    </row>
    <row r="520" spans="15:15" x14ac:dyDescent="0.25">
      <c r="O520" s="1"/>
    </row>
    <row r="521" spans="15:15" x14ac:dyDescent="0.25">
      <c r="O521" s="1"/>
    </row>
    <row r="522" spans="15:15" x14ac:dyDescent="0.25">
      <c r="O522" s="1"/>
    </row>
    <row r="523" spans="15:15" x14ac:dyDescent="0.25">
      <c r="O523" s="1"/>
    </row>
    <row r="524" spans="15:15" x14ac:dyDescent="0.25">
      <c r="O524" s="1"/>
    </row>
    <row r="525" spans="15:15" x14ac:dyDescent="0.25">
      <c r="O525" s="1"/>
    </row>
    <row r="526" spans="15:15" x14ac:dyDescent="0.25">
      <c r="O526" s="1"/>
    </row>
    <row r="527" spans="15:15" x14ac:dyDescent="0.25">
      <c r="O527" s="1"/>
    </row>
    <row r="528" spans="15:15" x14ac:dyDescent="0.25">
      <c r="O528" s="1"/>
    </row>
    <row r="529" spans="15:15" x14ac:dyDescent="0.25">
      <c r="O529" s="1"/>
    </row>
    <row r="530" spans="15:15" x14ac:dyDescent="0.25">
      <c r="O530" s="1"/>
    </row>
    <row r="531" spans="15:15" x14ac:dyDescent="0.25">
      <c r="O531" s="1"/>
    </row>
    <row r="532" spans="15:15" x14ac:dyDescent="0.25">
      <c r="O532" s="1"/>
    </row>
    <row r="533" spans="15:15" x14ac:dyDescent="0.25">
      <c r="O533" s="1"/>
    </row>
    <row r="534" spans="15:15" x14ac:dyDescent="0.25">
      <c r="O534" s="1"/>
    </row>
    <row r="535" spans="15:15" x14ac:dyDescent="0.25">
      <c r="O535" s="1"/>
    </row>
    <row r="536" spans="15:15" x14ac:dyDescent="0.25">
      <c r="O536" s="1"/>
    </row>
    <row r="537" spans="15:15" x14ac:dyDescent="0.25">
      <c r="O537" s="1"/>
    </row>
    <row r="538" spans="15:15" x14ac:dyDescent="0.25">
      <c r="O538" s="1"/>
    </row>
    <row r="539" spans="15:15" x14ac:dyDescent="0.25">
      <c r="O539" s="1"/>
    </row>
    <row r="540" spans="15:15" x14ac:dyDescent="0.25">
      <c r="O540" s="1"/>
    </row>
    <row r="541" spans="15:15" x14ac:dyDescent="0.25">
      <c r="O541" s="1"/>
    </row>
    <row r="542" spans="15:15" x14ac:dyDescent="0.25">
      <c r="O542" s="1"/>
    </row>
    <row r="543" spans="15:15" x14ac:dyDescent="0.25">
      <c r="O543" s="1"/>
    </row>
    <row r="544" spans="15:15" x14ac:dyDescent="0.25">
      <c r="O544" s="1"/>
    </row>
    <row r="545" spans="15:15" x14ac:dyDescent="0.25">
      <c r="O545" s="1"/>
    </row>
    <row r="546" spans="15:15" x14ac:dyDescent="0.25">
      <c r="O546" s="1"/>
    </row>
    <row r="547" spans="15:15" x14ac:dyDescent="0.25">
      <c r="O547" s="1"/>
    </row>
    <row r="548" spans="15:15" x14ac:dyDescent="0.25">
      <c r="O548" s="1"/>
    </row>
    <row r="549" spans="15:15" x14ac:dyDescent="0.25">
      <c r="O549" s="1"/>
    </row>
    <row r="550" spans="15:15" x14ac:dyDescent="0.25">
      <c r="O550" s="1"/>
    </row>
    <row r="551" spans="15:15" x14ac:dyDescent="0.25">
      <c r="O551" s="1"/>
    </row>
    <row r="552" spans="15:15" x14ac:dyDescent="0.25">
      <c r="O552" s="1"/>
    </row>
    <row r="553" spans="15:15" x14ac:dyDescent="0.25">
      <c r="O553" s="1"/>
    </row>
    <row r="554" spans="15:15" x14ac:dyDescent="0.25">
      <c r="O554" s="1"/>
    </row>
    <row r="555" spans="15:15" x14ac:dyDescent="0.25">
      <c r="O555" s="1"/>
    </row>
    <row r="556" spans="15:15" x14ac:dyDescent="0.25">
      <c r="O556" s="1"/>
    </row>
    <row r="557" spans="15:15" x14ac:dyDescent="0.25">
      <c r="O557" s="1"/>
    </row>
    <row r="558" spans="15:15" x14ac:dyDescent="0.25">
      <c r="O558" s="1"/>
    </row>
    <row r="559" spans="15:15" x14ac:dyDescent="0.25">
      <c r="O559" s="1"/>
    </row>
    <row r="560" spans="15:15" x14ac:dyDescent="0.25">
      <c r="O560" s="1"/>
    </row>
    <row r="561" spans="15:15" x14ac:dyDescent="0.25">
      <c r="O561" s="1"/>
    </row>
    <row r="562" spans="15:15" x14ac:dyDescent="0.25">
      <c r="O562" s="1"/>
    </row>
    <row r="563" spans="15:15" x14ac:dyDescent="0.25">
      <c r="O563" s="1"/>
    </row>
    <row r="564" spans="15:15" x14ac:dyDescent="0.25">
      <c r="O564" s="1"/>
    </row>
    <row r="565" spans="15:15" x14ac:dyDescent="0.25">
      <c r="O565" s="1"/>
    </row>
    <row r="566" spans="15:15" x14ac:dyDescent="0.25">
      <c r="O566" s="1"/>
    </row>
    <row r="567" spans="15:15" x14ac:dyDescent="0.25">
      <c r="O567" s="1"/>
    </row>
    <row r="568" spans="15:15" x14ac:dyDescent="0.25">
      <c r="O568" s="1"/>
    </row>
    <row r="569" spans="15:15" x14ac:dyDescent="0.25">
      <c r="O569" s="1"/>
    </row>
    <row r="570" spans="15:15" x14ac:dyDescent="0.25">
      <c r="O570" s="1"/>
    </row>
    <row r="571" spans="15:15" x14ac:dyDescent="0.25">
      <c r="O571" s="1"/>
    </row>
    <row r="572" spans="15:15" x14ac:dyDescent="0.25">
      <c r="O572" s="1"/>
    </row>
    <row r="573" spans="15:15" x14ac:dyDescent="0.25">
      <c r="O573" s="1"/>
    </row>
    <row r="574" spans="15:15" x14ac:dyDescent="0.25">
      <c r="O574" s="1"/>
    </row>
    <row r="575" spans="15:15" x14ac:dyDescent="0.25">
      <c r="O575" s="1"/>
    </row>
    <row r="576" spans="15:15" x14ac:dyDescent="0.25">
      <c r="O576" s="1"/>
    </row>
    <row r="577" spans="15:15" x14ac:dyDescent="0.25">
      <c r="O577" s="1"/>
    </row>
    <row r="578" spans="15:15" x14ac:dyDescent="0.25">
      <c r="O578" s="1"/>
    </row>
    <row r="579" spans="15:15" x14ac:dyDescent="0.25">
      <c r="O579" s="1"/>
    </row>
    <row r="580" spans="15:15" x14ac:dyDescent="0.25">
      <c r="O580" s="1"/>
    </row>
    <row r="581" spans="15:15" x14ac:dyDescent="0.25">
      <c r="O581" s="1"/>
    </row>
    <row r="582" spans="15:15" x14ac:dyDescent="0.25">
      <c r="O582" s="1"/>
    </row>
    <row r="583" spans="15:15" x14ac:dyDescent="0.25">
      <c r="O583" s="1"/>
    </row>
    <row r="584" spans="15:15" x14ac:dyDescent="0.25">
      <c r="O584" s="1"/>
    </row>
    <row r="585" spans="15:15" x14ac:dyDescent="0.25">
      <c r="O585" s="1"/>
    </row>
    <row r="586" spans="15:15" x14ac:dyDescent="0.25">
      <c r="O586" s="1"/>
    </row>
    <row r="587" spans="15:15" x14ac:dyDescent="0.25">
      <c r="O587" s="1"/>
    </row>
    <row r="588" spans="15:15" x14ac:dyDescent="0.25">
      <c r="O588" s="1"/>
    </row>
    <row r="589" spans="15:15" x14ac:dyDescent="0.25">
      <c r="O589" s="1"/>
    </row>
    <row r="590" spans="15:15" x14ac:dyDescent="0.25">
      <c r="O590" s="1"/>
    </row>
    <row r="591" spans="15:15" x14ac:dyDescent="0.25">
      <c r="O591" s="1"/>
    </row>
    <row r="592" spans="15:15" x14ac:dyDescent="0.25">
      <c r="O592" s="1"/>
    </row>
    <row r="593" spans="15:15" x14ac:dyDescent="0.25">
      <c r="O593" s="1"/>
    </row>
    <row r="594" spans="15:15" x14ac:dyDescent="0.25">
      <c r="O594" s="1"/>
    </row>
    <row r="595" spans="15:15" x14ac:dyDescent="0.25">
      <c r="O595" s="1"/>
    </row>
    <row r="596" spans="15:15" x14ac:dyDescent="0.25">
      <c r="O596" s="1"/>
    </row>
    <row r="597" spans="15:15" x14ac:dyDescent="0.25">
      <c r="O597" s="1"/>
    </row>
    <row r="598" spans="15:15" x14ac:dyDescent="0.25">
      <c r="O598" s="1"/>
    </row>
    <row r="599" spans="15:15" x14ac:dyDescent="0.25">
      <c r="O599" s="1"/>
    </row>
    <row r="600" spans="15:15" x14ac:dyDescent="0.25">
      <c r="O600" s="1"/>
    </row>
    <row r="601" spans="15:15" x14ac:dyDescent="0.25">
      <c r="O601" s="1"/>
    </row>
    <row r="602" spans="15:15" x14ac:dyDescent="0.25">
      <c r="O602" s="1"/>
    </row>
    <row r="603" spans="15:15" x14ac:dyDescent="0.25">
      <c r="O603" s="1"/>
    </row>
    <row r="604" spans="15:15" x14ac:dyDescent="0.25">
      <c r="O604" s="1"/>
    </row>
    <row r="605" spans="15:15" x14ac:dyDescent="0.25">
      <c r="O605" s="1"/>
    </row>
    <row r="606" spans="15:15" x14ac:dyDescent="0.25">
      <c r="O606" s="1"/>
    </row>
    <row r="607" spans="15:15" x14ac:dyDescent="0.25">
      <c r="O607" s="1"/>
    </row>
    <row r="608" spans="15:15" x14ac:dyDescent="0.25">
      <c r="O608" s="1"/>
    </row>
    <row r="609" spans="15:15" x14ac:dyDescent="0.25">
      <c r="O609" s="1"/>
    </row>
    <row r="610" spans="15:15" x14ac:dyDescent="0.25">
      <c r="O610" s="1"/>
    </row>
    <row r="611" spans="15:15" x14ac:dyDescent="0.25">
      <c r="O611" s="1"/>
    </row>
    <row r="612" spans="15:15" x14ac:dyDescent="0.25">
      <c r="O612" s="1"/>
    </row>
    <row r="613" spans="15:15" x14ac:dyDescent="0.25">
      <c r="O613" s="1"/>
    </row>
    <row r="614" spans="15:15" x14ac:dyDescent="0.25">
      <c r="O614" s="1"/>
    </row>
    <row r="615" spans="15:15" x14ac:dyDescent="0.25">
      <c r="O615" s="1"/>
    </row>
    <row r="616" spans="15:15" x14ac:dyDescent="0.25">
      <c r="O616" s="1"/>
    </row>
    <row r="617" spans="15:15" x14ac:dyDescent="0.25">
      <c r="O617" s="1"/>
    </row>
    <row r="618" spans="15:15" x14ac:dyDescent="0.25">
      <c r="O618" s="1"/>
    </row>
    <row r="619" spans="15:15" x14ac:dyDescent="0.25">
      <c r="O619" s="1"/>
    </row>
    <row r="620" spans="15:15" x14ac:dyDescent="0.25">
      <c r="O620" s="1"/>
    </row>
    <row r="621" spans="15:15" x14ac:dyDescent="0.25">
      <c r="O621" s="1"/>
    </row>
    <row r="622" spans="15:15" x14ac:dyDescent="0.25">
      <c r="O622" s="1"/>
    </row>
    <row r="623" spans="15:15" x14ac:dyDescent="0.25">
      <c r="O623" s="1"/>
    </row>
    <row r="624" spans="15:15" x14ac:dyDescent="0.25">
      <c r="O624" s="1"/>
    </row>
    <row r="625" spans="15:15" x14ac:dyDescent="0.25">
      <c r="O625" s="1"/>
    </row>
    <row r="626" spans="15:15" x14ac:dyDescent="0.25">
      <c r="O626" s="1"/>
    </row>
    <row r="627" spans="15:15" x14ac:dyDescent="0.25">
      <c r="O627" s="1"/>
    </row>
    <row r="628" spans="15:15" x14ac:dyDescent="0.25">
      <c r="O628" s="1"/>
    </row>
    <row r="629" spans="15:15" x14ac:dyDescent="0.25">
      <c r="O629" s="1"/>
    </row>
    <row r="630" spans="15:15" x14ac:dyDescent="0.25">
      <c r="O630" s="1"/>
    </row>
    <row r="631" spans="15:15" x14ac:dyDescent="0.25">
      <c r="O631" s="1"/>
    </row>
    <row r="632" spans="15:15" x14ac:dyDescent="0.25">
      <c r="O632" s="1"/>
    </row>
    <row r="633" spans="15:15" x14ac:dyDescent="0.25">
      <c r="O633" s="1"/>
    </row>
    <row r="634" spans="15:15" x14ac:dyDescent="0.25">
      <c r="O634" s="1"/>
    </row>
    <row r="635" spans="15:15" x14ac:dyDescent="0.25">
      <c r="O635" s="1"/>
    </row>
    <row r="636" spans="15:15" x14ac:dyDescent="0.25">
      <c r="O636" s="1"/>
    </row>
    <row r="637" spans="15:15" x14ac:dyDescent="0.25">
      <c r="O637" s="1"/>
    </row>
    <row r="638" spans="15:15" x14ac:dyDescent="0.25">
      <c r="O638" s="1"/>
    </row>
    <row r="639" spans="15:15" x14ac:dyDescent="0.25">
      <c r="O639" s="1"/>
    </row>
    <row r="640" spans="15:15" x14ac:dyDescent="0.25">
      <c r="O640" s="1"/>
    </row>
    <row r="641" spans="15:15" x14ac:dyDescent="0.25">
      <c r="O641" s="1"/>
    </row>
    <row r="642" spans="15:15" x14ac:dyDescent="0.25">
      <c r="O642" s="1"/>
    </row>
    <row r="643" spans="15:15" x14ac:dyDescent="0.25">
      <c r="O643" s="1"/>
    </row>
    <row r="644" spans="15:15" x14ac:dyDescent="0.25">
      <c r="O644" s="1"/>
    </row>
    <row r="645" spans="15:15" x14ac:dyDescent="0.25">
      <c r="O645" s="1"/>
    </row>
    <row r="646" spans="15:15" x14ac:dyDescent="0.25">
      <c r="O646" s="1"/>
    </row>
    <row r="647" spans="15:15" x14ac:dyDescent="0.25">
      <c r="O647" s="1"/>
    </row>
    <row r="648" spans="15:15" x14ac:dyDescent="0.25">
      <c r="O648" s="1"/>
    </row>
    <row r="649" spans="15:15" x14ac:dyDescent="0.25">
      <c r="O649" s="1"/>
    </row>
    <row r="650" spans="15:15" x14ac:dyDescent="0.25">
      <c r="O650" s="1"/>
    </row>
    <row r="651" spans="15:15" x14ac:dyDescent="0.25">
      <c r="O651" s="1"/>
    </row>
    <row r="652" spans="15:15" x14ac:dyDescent="0.25">
      <c r="O652" s="1"/>
    </row>
    <row r="653" spans="15:15" x14ac:dyDescent="0.25">
      <c r="O653" s="1"/>
    </row>
    <row r="654" spans="15:15" x14ac:dyDescent="0.25">
      <c r="O654" s="1"/>
    </row>
    <row r="655" spans="15:15" x14ac:dyDescent="0.25">
      <c r="O655" s="1"/>
    </row>
    <row r="656" spans="15:15" x14ac:dyDescent="0.25">
      <c r="O656" s="1"/>
    </row>
    <row r="657" spans="15:15" x14ac:dyDescent="0.25">
      <c r="O657" s="1"/>
    </row>
    <row r="658" spans="15:15" x14ac:dyDescent="0.25">
      <c r="O658" s="1"/>
    </row>
    <row r="659" spans="15:15" x14ac:dyDescent="0.25">
      <c r="O659" s="1"/>
    </row>
    <row r="660" spans="15:15" x14ac:dyDescent="0.25">
      <c r="O660" s="1"/>
    </row>
    <row r="661" spans="15:15" x14ac:dyDescent="0.25">
      <c r="O661" s="1"/>
    </row>
    <row r="662" spans="15:15" x14ac:dyDescent="0.25">
      <c r="O662" s="1"/>
    </row>
    <row r="663" spans="15:15" x14ac:dyDescent="0.25">
      <c r="O663" s="1"/>
    </row>
    <row r="664" spans="15:15" x14ac:dyDescent="0.25">
      <c r="O664" s="1"/>
    </row>
    <row r="665" spans="15:15" x14ac:dyDescent="0.25">
      <c r="O665" s="1"/>
    </row>
    <row r="666" spans="15:15" x14ac:dyDescent="0.25">
      <c r="O666" s="1"/>
    </row>
    <row r="667" spans="15:15" x14ac:dyDescent="0.25">
      <c r="O667" s="1"/>
    </row>
    <row r="668" spans="15:15" x14ac:dyDescent="0.25">
      <c r="O668" s="1"/>
    </row>
    <row r="669" spans="15:15" x14ac:dyDescent="0.25">
      <c r="O669" s="1"/>
    </row>
    <row r="670" spans="15:15" x14ac:dyDescent="0.25">
      <c r="O670" s="1"/>
    </row>
    <row r="671" spans="15:15" x14ac:dyDescent="0.25">
      <c r="O671" s="1"/>
    </row>
    <row r="672" spans="15:15" x14ac:dyDescent="0.25">
      <c r="O672" s="1"/>
    </row>
    <row r="673" spans="15:15" x14ac:dyDescent="0.25">
      <c r="O673" s="1"/>
    </row>
    <row r="674" spans="15:15" x14ac:dyDescent="0.25">
      <c r="O674" s="1"/>
    </row>
    <row r="675" spans="15:15" x14ac:dyDescent="0.25">
      <c r="O675" s="1"/>
    </row>
    <row r="676" spans="15:15" x14ac:dyDescent="0.25">
      <c r="O676" s="1"/>
    </row>
    <row r="677" spans="15:15" x14ac:dyDescent="0.25">
      <c r="O677" s="1"/>
    </row>
    <row r="678" spans="15:15" x14ac:dyDescent="0.25">
      <c r="O678" s="1"/>
    </row>
    <row r="679" spans="15:15" x14ac:dyDescent="0.25">
      <c r="O679" s="1"/>
    </row>
    <row r="680" spans="15:15" x14ac:dyDescent="0.25">
      <c r="O680" s="1"/>
    </row>
    <row r="681" spans="15:15" x14ac:dyDescent="0.25">
      <c r="O681" s="1"/>
    </row>
    <row r="682" spans="15:15" x14ac:dyDescent="0.25">
      <c r="O682" s="1"/>
    </row>
    <row r="683" spans="15:15" x14ac:dyDescent="0.25">
      <c r="O683" s="1"/>
    </row>
    <row r="684" spans="15:15" x14ac:dyDescent="0.25">
      <c r="O684" s="1"/>
    </row>
    <row r="685" spans="15:15" x14ac:dyDescent="0.25">
      <c r="O685" s="1"/>
    </row>
    <row r="686" spans="15:15" x14ac:dyDescent="0.25">
      <c r="O686" s="1"/>
    </row>
    <row r="687" spans="15:15" x14ac:dyDescent="0.25">
      <c r="O687" s="1"/>
    </row>
    <row r="688" spans="15:15" x14ac:dyDescent="0.25">
      <c r="O688" s="1"/>
    </row>
    <row r="689" spans="15:15" x14ac:dyDescent="0.25">
      <c r="O689" s="1"/>
    </row>
    <row r="690" spans="15:15" x14ac:dyDescent="0.25">
      <c r="O690" s="1"/>
    </row>
    <row r="691" spans="15:15" x14ac:dyDescent="0.25">
      <c r="O691" s="1"/>
    </row>
    <row r="692" spans="15:15" x14ac:dyDescent="0.25">
      <c r="O692" s="1"/>
    </row>
    <row r="693" spans="15:15" x14ac:dyDescent="0.25">
      <c r="O693" s="1"/>
    </row>
    <row r="694" spans="15:15" x14ac:dyDescent="0.25">
      <c r="O694" s="1"/>
    </row>
    <row r="695" spans="15:15" x14ac:dyDescent="0.25">
      <c r="O695" s="1"/>
    </row>
    <row r="696" spans="15:15" x14ac:dyDescent="0.25">
      <c r="O696" s="1"/>
    </row>
    <row r="697" spans="15:15" x14ac:dyDescent="0.25">
      <c r="O697" s="1"/>
    </row>
    <row r="698" spans="15:15" x14ac:dyDescent="0.25">
      <c r="O698" s="1"/>
    </row>
    <row r="699" spans="15:15" x14ac:dyDescent="0.25">
      <c r="O699" s="1"/>
    </row>
    <row r="700" spans="15:15" x14ac:dyDescent="0.25">
      <c r="O700" s="1"/>
    </row>
    <row r="701" spans="15:15" x14ac:dyDescent="0.25">
      <c r="O701" s="1"/>
    </row>
    <row r="702" spans="15:15" x14ac:dyDescent="0.25">
      <c r="O702" s="1"/>
    </row>
    <row r="703" spans="15:15" x14ac:dyDescent="0.25">
      <c r="O703" s="1"/>
    </row>
    <row r="704" spans="15:15" x14ac:dyDescent="0.25">
      <c r="O704" s="1"/>
    </row>
    <row r="705" spans="15:15" x14ac:dyDescent="0.25">
      <c r="O705" s="1"/>
    </row>
    <row r="706" spans="15:15" x14ac:dyDescent="0.25">
      <c r="O706" s="1"/>
    </row>
    <row r="707" spans="15:15" x14ac:dyDescent="0.25">
      <c r="O707" s="1"/>
    </row>
    <row r="708" spans="15:15" x14ac:dyDescent="0.25">
      <c r="O708" s="1"/>
    </row>
    <row r="709" spans="15:15" x14ac:dyDescent="0.25">
      <c r="O709" s="1"/>
    </row>
    <row r="710" spans="15:15" x14ac:dyDescent="0.25">
      <c r="O710" s="1"/>
    </row>
    <row r="711" spans="15:15" x14ac:dyDescent="0.25">
      <c r="O711" s="1"/>
    </row>
    <row r="712" spans="15:15" x14ac:dyDescent="0.25">
      <c r="O712" s="1"/>
    </row>
    <row r="713" spans="15:15" x14ac:dyDescent="0.25">
      <c r="O713" s="1"/>
    </row>
    <row r="714" spans="15:15" x14ac:dyDescent="0.25">
      <c r="O714" s="1"/>
    </row>
    <row r="715" spans="15:15" x14ac:dyDescent="0.25">
      <c r="O715" s="1"/>
    </row>
    <row r="716" spans="15:15" x14ac:dyDescent="0.25">
      <c r="O716" s="1"/>
    </row>
    <row r="717" spans="15:15" x14ac:dyDescent="0.25">
      <c r="O717" s="1"/>
    </row>
    <row r="718" spans="15:15" x14ac:dyDescent="0.25">
      <c r="O718" s="1"/>
    </row>
    <row r="719" spans="15:15" x14ac:dyDescent="0.25">
      <c r="O719" s="1"/>
    </row>
    <row r="720" spans="15:15" x14ac:dyDescent="0.25">
      <c r="O720" s="1"/>
    </row>
    <row r="721" spans="15:15" x14ac:dyDescent="0.25">
      <c r="O721" s="1"/>
    </row>
    <row r="722" spans="15:15" x14ac:dyDescent="0.25">
      <c r="O722" s="1"/>
    </row>
    <row r="723" spans="15:15" x14ac:dyDescent="0.25">
      <c r="O723" s="1"/>
    </row>
    <row r="724" spans="15:15" x14ac:dyDescent="0.25">
      <c r="O724" s="1"/>
    </row>
    <row r="725" spans="15:15" x14ac:dyDescent="0.25">
      <c r="O725" s="1"/>
    </row>
    <row r="726" spans="15:15" x14ac:dyDescent="0.25">
      <c r="O726" s="1"/>
    </row>
    <row r="727" spans="15:15" x14ac:dyDescent="0.25">
      <c r="O727" s="1"/>
    </row>
    <row r="728" spans="15:15" x14ac:dyDescent="0.25">
      <c r="O728" s="1"/>
    </row>
    <row r="729" spans="15:15" x14ac:dyDescent="0.25">
      <c r="O729" s="1"/>
    </row>
    <row r="730" spans="15:15" x14ac:dyDescent="0.25">
      <c r="O730" s="1"/>
    </row>
    <row r="731" spans="15:15" x14ac:dyDescent="0.25">
      <c r="O731" s="1"/>
    </row>
    <row r="732" spans="15:15" x14ac:dyDescent="0.25">
      <c r="O732" s="1"/>
    </row>
    <row r="733" spans="15:15" x14ac:dyDescent="0.25">
      <c r="O733" s="1"/>
    </row>
    <row r="734" spans="15:15" x14ac:dyDescent="0.25">
      <c r="O734" s="1"/>
    </row>
    <row r="735" spans="15:15" x14ac:dyDescent="0.25">
      <c r="O735" s="1"/>
    </row>
    <row r="736" spans="15:15" x14ac:dyDescent="0.25">
      <c r="O736" s="1"/>
    </row>
    <row r="737" spans="15:15" x14ac:dyDescent="0.25">
      <c r="O737" s="1"/>
    </row>
    <row r="738" spans="15:15" x14ac:dyDescent="0.25">
      <c r="O738" s="1"/>
    </row>
    <row r="739" spans="15:15" x14ac:dyDescent="0.25">
      <c r="O739" s="1"/>
    </row>
    <row r="740" spans="15:15" x14ac:dyDescent="0.25">
      <c r="O740" s="1"/>
    </row>
    <row r="741" spans="15:15" x14ac:dyDescent="0.25">
      <c r="O741" s="1"/>
    </row>
    <row r="742" spans="15:15" x14ac:dyDescent="0.25">
      <c r="O742" s="1"/>
    </row>
    <row r="743" spans="15:15" x14ac:dyDescent="0.25">
      <c r="O743" s="1"/>
    </row>
    <row r="744" spans="15:15" x14ac:dyDescent="0.25">
      <c r="O744" s="1"/>
    </row>
    <row r="745" spans="15:15" x14ac:dyDescent="0.25">
      <c r="O745" s="1"/>
    </row>
    <row r="746" spans="15:15" x14ac:dyDescent="0.25">
      <c r="O746" s="1"/>
    </row>
    <row r="747" spans="15:15" x14ac:dyDescent="0.25">
      <c r="O747" s="1"/>
    </row>
    <row r="748" spans="15:15" x14ac:dyDescent="0.25">
      <c r="O748" s="1"/>
    </row>
    <row r="749" spans="15:15" x14ac:dyDescent="0.25">
      <c r="O749" s="1"/>
    </row>
    <row r="750" spans="15:15" x14ac:dyDescent="0.25">
      <c r="O750" s="1"/>
    </row>
    <row r="751" spans="15:15" x14ac:dyDescent="0.25">
      <c r="O751" s="1"/>
    </row>
    <row r="752" spans="15:15" x14ac:dyDescent="0.25">
      <c r="O752" s="1"/>
    </row>
    <row r="753" spans="15:15" x14ac:dyDescent="0.25">
      <c r="O753" s="1"/>
    </row>
    <row r="754" spans="15:15" x14ac:dyDescent="0.25">
      <c r="O754" s="1"/>
    </row>
    <row r="755" spans="15:15" x14ac:dyDescent="0.25">
      <c r="O755" s="1"/>
    </row>
    <row r="756" spans="15:15" x14ac:dyDescent="0.25">
      <c r="O756" s="1"/>
    </row>
    <row r="757" spans="15:15" x14ac:dyDescent="0.25">
      <c r="O757" s="1"/>
    </row>
    <row r="758" spans="15:15" x14ac:dyDescent="0.25">
      <c r="O758" s="1"/>
    </row>
    <row r="759" spans="15:15" x14ac:dyDescent="0.25">
      <c r="O759" s="1"/>
    </row>
    <row r="760" spans="15:15" x14ac:dyDescent="0.25">
      <c r="O760" s="1"/>
    </row>
    <row r="761" spans="15:15" x14ac:dyDescent="0.25">
      <c r="O761" s="1"/>
    </row>
    <row r="762" spans="15:15" x14ac:dyDescent="0.25">
      <c r="O762" s="1"/>
    </row>
    <row r="763" spans="15:15" x14ac:dyDescent="0.25">
      <c r="O763" s="1"/>
    </row>
    <row r="764" spans="15:15" x14ac:dyDescent="0.25">
      <c r="O764" s="1"/>
    </row>
    <row r="765" spans="15:15" x14ac:dyDescent="0.25">
      <c r="O765" s="1"/>
    </row>
    <row r="766" spans="15:15" x14ac:dyDescent="0.25">
      <c r="O766" s="1"/>
    </row>
    <row r="767" spans="15:15" x14ac:dyDescent="0.25">
      <c r="O767" s="1"/>
    </row>
    <row r="768" spans="15:15" x14ac:dyDescent="0.25">
      <c r="O768" s="1"/>
    </row>
    <row r="769" spans="15:15" x14ac:dyDescent="0.25">
      <c r="O769" s="1"/>
    </row>
    <row r="770" spans="15:15" x14ac:dyDescent="0.25">
      <c r="O770" s="1"/>
    </row>
    <row r="771" spans="15:15" x14ac:dyDescent="0.25">
      <c r="O771" s="1"/>
    </row>
    <row r="772" spans="15:15" x14ac:dyDescent="0.25">
      <c r="O772" s="1"/>
    </row>
    <row r="773" spans="15:15" x14ac:dyDescent="0.25">
      <c r="O773" s="1"/>
    </row>
    <row r="774" spans="15:15" x14ac:dyDescent="0.25">
      <c r="O774" s="1"/>
    </row>
    <row r="775" spans="15:15" x14ac:dyDescent="0.25">
      <c r="O775" s="1"/>
    </row>
    <row r="776" spans="15:15" x14ac:dyDescent="0.25">
      <c r="O776" s="1"/>
    </row>
    <row r="777" spans="15:15" x14ac:dyDescent="0.25">
      <c r="O777" s="1"/>
    </row>
    <row r="778" spans="15:15" x14ac:dyDescent="0.25">
      <c r="O778" s="1"/>
    </row>
    <row r="779" spans="15:15" x14ac:dyDescent="0.25">
      <c r="O779" s="1"/>
    </row>
    <row r="780" spans="15:15" x14ac:dyDescent="0.25">
      <c r="O780" s="1"/>
    </row>
    <row r="781" spans="15:15" x14ac:dyDescent="0.25">
      <c r="O781" s="1"/>
    </row>
    <row r="782" spans="15:15" x14ac:dyDescent="0.25">
      <c r="O782" s="1"/>
    </row>
    <row r="783" spans="15:15" x14ac:dyDescent="0.25">
      <c r="O783" s="1"/>
    </row>
    <row r="784" spans="15:15" x14ac:dyDescent="0.25">
      <c r="O784" s="1"/>
    </row>
    <row r="785" spans="15:15" x14ac:dyDescent="0.25">
      <c r="O785" s="1"/>
    </row>
    <row r="786" spans="15:15" x14ac:dyDescent="0.25">
      <c r="O786" s="1"/>
    </row>
    <row r="787" spans="15:15" x14ac:dyDescent="0.25">
      <c r="O787" s="1"/>
    </row>
    <row r="788" spans="15:15" x14ac:dyDescent="0.25">
      <c r="O788" s="1"/>
    </row>
    <row r="789" spans="15:15" x14ac:dyDescent="0.25">
      <c r="O789" s="1"/>
    </row>
    <row r="790" spans="15:15" x14ac:dyDescent="0.25">
      <c r="O790" s="1"/>
    </row>
    <row r="791" spans="15:15" x14ac:dyDescent="0.25">
      <c r="O791" s="1"/>
    </row>
    <row r="792" spans="15:15" x14ac:dyDescent="0.25">
      <c r="O792" s="1"/>
    </row>
    <row r="793" spans="15:15" x14ac:dyDescent="0.25">
      <c r="O793" s="1"/>
    </row>
    <row r="794" spans="15:15" x14ac:dyDescent="0.25">
      <c r="O794" s="1"/>
    </row>
    <row r="795" spans="15:15" x14ac:dyDescent="0.25">
      <c r="O795" s="1"/>
    </row>
    <row r="796" spans="15:15" x14ac:dyDescent="0.25">
      <c r="O796" s="1"/>
    </row>
    <row r="797" spans="15:15" x14ac:dyDescent="0.25">
      <c r="O797" s="1"/>
    </row>
    <row r="798" spans="15:15" x14ac:dyDescent="0.25">
      <c r="O798" s="1"/>
    </row>
    <row r="799" spans="15:15" x14ac:dyDescent="0.25">
      <c r="O799" s="1"/>
    </row>
    <row r="800" spans="15:15" x14ac:dyDescent="0.25">
      <c r="O800" s="1"/>
    </row>
    <row r="801" spans="15:15" x14ac:dyDescent="0.25">
      <c r="O801" s="1"/>
    </row>
    <row r="802" spans="15:15" x14ac:dyDescent="0.25">
      <c r="O802" s="1"/>
    </row>
    <row r="803" spans="15:15" x14ac:dyDescent="0.25">
      <c r="O803" s="1"/>
    </row>
    <row r="804" spans="15:15" x14ac:dyDescent="0.25">
      <c r="O804" s="1"/>
    </row>
    <row r="805" spans="15:15" x14ac:dyDescent="0.25">
      <c r="O805" s="1"/>
    </row>
    <row r="806" spans="15:15" x14ac:dyDescent="0.25">
      <c r="O806" s="1"/>
    </row>
    <row r="807" spans="15:15" x14ac:dyDescent="0.25">
      <c r="O807" s="1"/>
    </row>
    <row r="808" spans="15:15" x14ac:dyDescent="0.25">
      <c r="O808" s="1"/>
    </row>
    <row r="809" spans="15:15" x14ac:dyDescent="0.25">
      <c r="O809" s="1"/>
    </row>
    <row r="810" spans="15:15" x14ac:dyDescent="0.25">
      <c r="O810" s="1"/>
    </row>
    <row r="811" spans="15:15" x14ac:dyDescent="0.25">
      <c r="O811" s="1"/>
    </row>
    <row r="812" spans="15:15" x14ac:dyDescent="0.25">
      <c r="O812" s="1"/>
    </row>
    <row r="813" spans="15:15" x14ac:dyDescent="0.25">
      <c r="O813" s="1"/>
    </row>
    <row r="814" spans="15:15" x14ac:dyDescent="0.25">
      <c r="O814" s="1"/>
    </row>
    <row r="815" spans="15:15" x14ac:dyDescent="0.25">
      <c r="O815" s="1"/>
    </row>
    <row r="816" spans="15:15" x14ac:dyDescent="0.25">
      <c r="O816" s="1"/>
    </row>
    <row r="817" spans="15:15" x14ac:dyDescent="0.25">
      <c r="O817" s="1"/>
    </row>
    <row r="818" spans="15:15" x14ac:dyDescent="0.25">
      <c r="O818" s="1"/>
    </row>
    <row r="819" spans="15:15" x14ac:dyDescent="0.25">
      <c r="O819" s="1"/>
    </row>
    <row r="820" spans="15:15" x14ac:dyDescent="0.25">
      <c r="O820" s="1"/>
    </row>
    <row r="821" spans="15:15" x14ac:dyDescent="0.25">
      <c r="O821" s="1"/>
    </row>
    <row r="822" spans="15:15" x14ac:dyDescent="0.25">
      <c r="O822" s="1"/>
    </row>
    <row r="823" spans="15:15" x14ac:dyDescent="0.25">
      <c r="O823" s="1"/>
    </row>
    <row r="824" spans="15:15" x14ac:dyDescent="0.25">
      <c r="O824" s="1"/>
    </row>
    <row r="825" spans="15:15" x14ac:dyDescent="0.25">
      <c r="O825" s="1"/>
    </row>
    <row r="826" spans="15:15" x14ac:dyDescent="0.25">
      <c r="O826" s="1"/>
    </row>
    <row r="827" spans="15:15" x14ac:dyDescent="0.25">
      <c r="O827" s="1"/>
    </row>
    <row r="828" spans="15:15" x14ac:dyDescent="0.25">
      <c r="O828" s="1"/>
    </row>
    <row r="829" spans="15:15" x14ac:dyDescent="0.25">
      <c r="O829" s="1"/>
    </row>
    <row r="830" spans="15:15" x14ac:dyDescent="0.25">
      <c r="O830" s="1"/>
    </row>
    <row r="831" spans="15:15" x14ac:dyDescent="0.25">
      <c r="O831" s="1"/>
    </row>
    <row r="832" spans="15:15" x14ac:dyDescent="0.25">
      <c r="O832" s="1"/>
    </row>
    <row r="833" spans="15:15" x14ac:dyDescent="0.25">
      <c r="O833" s="1"/>
    </row>
    <row r="834" spans="15:15" x14ac:dyDescent="0.25">
      <c r="O834" s="1"/>
    </row>
    <row r="835" spans="15:15" x14ac:dyDescent="0.25">
      <c r="O835" s="1"/>
    </row>
    <row r="836" spans="15:15" x14ac:dyDescent="0.25">
      <c r="O836" s="1"/>
    </row>
    <row r="837" spans="15:15" x14ac:dyDescent="0.25">
      <c r="O837" s="1"/>
    </row>
    <row r="838" spans="15:15" x14ac:dyDescent="0.25">
      <c r="O838" s="1"/>
    </row>
    <row r="839" spans="15:15" x14ac:dyDescent="0.25">
      <c r="O839" s="1"/>
    </row>
    <row r="840" spans="15:15" x14ac:dyDescent="0.25">
      <c r="O840" s="1"/>
    </row>
    <row r="841" spans="15:15" x14ac:dyDescent="0.25">
      <c r="O841" s="1"/>
    </row>
    <row r="842" spans="15:15" x14ac:dyDescent="0.25">
      <c r="O842" s="1"/>
    </row>
    <row r="843" spans="15:15" x14ac:dyDescent="0.25">
      <c r="O843" s="1"/>
    </row>
    <row r="844" spans="15:15" x14ac:dyDescent="0.25">
      <c r="O844" s="1"/>
    </row>
    <row r="845" spans="15:15" x14ac:dyDescent="0.25">
      <c r="O845" s="1"/>
    </row>
    <row r="846" spans="15:15" x14ac:dyDescent="0.25">
      <c r="O846" s="1"/>
    </row>
    <row r="847" spans="15:15" x14ac:dyDescent="0.25">
      <c r="O847" s="1"/>
    </row>
    <row r="848" spans="15:15" x14ac:dyDescent="0.25">
      <c r="O848" s="1"/>
    </row>
    <row r="849" spans="15:15" x14ac:dyDescent="0.25">
      <c r="O849" s="1"/>
    </row>
    <row r="850" spans="15:15" x14ac:dyDescent="0.25">
      <c r="O850" s="1"/>
    </row>
    <row r="851" spans="15:15" x14ac:dyDescent="0.25">
      <c r="O851" s="1"/>
    </row>
    <row r="852" spans="15:15" x14ac:dyDescent="0.25">
      <c r="O852" s="1"/>
    </row>
    <row r="853" spans="15:15" x14ac:dyDescent="0.25">
      <c r="O853" s="1"/>
    </row>
    <row r="854" spans="15:15" x14ac:dyDescent="0.25">
      <c r="O854" s="1"/>
    </row>
    <row r="855" spans="15:15" x14ac:dyDescent="0.25">
      <c r="O855" s="1"/>
    </row>
    <row r="856" spans="15:15" x14ac:dyDescent="0.25">
      <c r="O856" s="1"/>
    </row>
    <row r="857" spans="15:15" x14ac:dyDescent="0.25">
      <c r="O857" s="1"/>
    </row>
    <row r="858" spans="15:15" x14ac:dyDescent="0.25">
      <c r="O858" s="1"/>
    </row>
    <row r="859" spans="15:15" x14ac:dyDescent="0.25">
      <c r="O859" s="1"/>
    </row>
    <row r="860" spans="15:15" x14ac:dyDescent="0.25">
      <c r="O860" s="1"/>
    </row>
    <row r="861" spans="15:15" x14ac:dyDescent="0.25">
      <c r="O861" s="1"/>
    </row>
    <row r="862" spans="15:15" x14ac:dyDescent="0.25">
      <c r="O862" s="1"/>
    </row>
    <row r="863" spans="15:15" x14ac:dyDescent="0.25">
      <c r="O863" s="1"/>
    </row>
    <row r="864" spans="15:15" x14ac:dyDescent="0.25">
      <c r="O864" s="1"/>
    </row>
    <row r="865" spans="15:15" x14ac:dyDescent="0.25">
      <c r="O865" s="1"/>
    </row>
    <row r="866" spans="15:15" x14ac:dyDescent="0.25">
      <c r="O866" s="1"/>
    </row>
    <row r="867" spans="15:15" x14ac:dyDescent="0.25">
      <c r="O867" s="1"/>
    </row>
    <row r="868" spans="15:15" x14ac:dyDescent="0.25">
      <c r="O868" s="1"/>
    </row>
    <row r="869" spans="15:15" x14ac:dyDescent="0.25">
      <c r="O869" s="1"/>
    </row>
    <row r="870" spans="15:15" x14ac:dyDescent="0.25">
      <c r="O870" s="1"/>
    </row>
    <row r="871" spans="15:15" x14ac:dyDescent="0.25">
      <c r="O871" s="1"/>
    </row>
    <row r="872" spans="15:15" x14ac:dyDescent="0.25">
      <c r="O872" s="1"/>
    </row>
    <row r="873" spans="15:15" x14ac:dyDescent="0.25">
      <c r="O873" s="1"/>
    </row>
    <row r="874" spans="15:15" x14ac:dyDescent="0.25">
      <c r="O874" s="1"/>
    </row>
    <row r="875" spans="15:15" x14ac:dyDescent="0.25">
      <c r="O875" s="1"/>
    </row>
    <row r="876" spans="15:15" x14ac:dyDescent="0.25">
      <c r="O876" s="1"/>
    </row>
    <row r="877" spans="15:15" x14ac:dyDescent="0.25">
      <c r="O877" s="1"/>
    </row>
    <row r="878" spans="15:15" x14ac:dyDescent="0.25">
      <c r="O878" s="1"/>
    </row>
    <row r="879" spans="15:15" x14ac:dyDescent="0.25">
      <c r="O879" s="1"/>
    </row>
    <row r="880" spans="15:15" x14ac:dyDescent="0.25">
      <c r="O880" s="1"/>
    </row>
    <row r="881" spans="15:15" x14ac:dyDescent="0.25">
      <c r="O881" s="1"/>
    </row>
    <row r="882" spans="15:15" x14ac:dyDescent="0.25">
      <c r="O882" s="1"/>
    </row>
    <row r="883" spans="15:15" x14ac:dyDescent="0.25">
      <c r="O883" s="1"/>
    </row>
    <row r="884" spans="15:15" x14ac:dyDescent="0.25">
      <c r="O884" s="1"/>
    </row>
    <row r="885" spans="15:15" x14ac:dyDescent="0.25">
      <c r="O885" s="1"/>
    </row>
    <row r="886" spans="15:15" x14ac:dyDescent="0.25">
      <c r="O886" s="1"/>
    </row>
    <row r="887" spans="15:15" x14ac:dyDescent="0.25">
      <c r="O887" s="1"/>
    </row>
    <row r="888" spans="15:15" x14ac:dyDescent="0.25">
      <c r="O888" s="1"/>
    </row>
    <row r="889" spans="15:15" x14ac:dyDescent="0.25">
      <c r="O889" s="1"/>
    </row>
    <row r="890" spans="15:15" x14ac:dyDescent="0.25">
      <c r="O890" s="1"/>
    </row>
    <row r="891" spans="15:15" x14ac:dyDescent="0.25">
      <c r="O891" s="1"/>
    </row>
    <row r="892" spans="15:15" x14ac:dyDescent="0.25">
      <c r="O892" s="1"/>
    </row>
    <row r="893" spans="15:15" x14ac:dyDescent="0.25">
      <c r="O893" s="1"/>
    </row>
    <row r="894" spans="15:15" x14ac:dyDescent="0.25">
      <c r="O894" s="1"/>
    </row>
    <row r="895" spans="15:15" x14ac:dyDescent="0.25">
      <c r="O895" s="1"/>
    </row>
    <row r="896" spans="15:15" x14ac:dyDescent="0.25">
      <c r="O896" s="1"/>
    </row>
    <row r="897" spans="15:15" x14ac:dyDescent="0.25">
      <c r="O897" s="1"/>
    </row>
    <row r="898" spans="15:15" x14ac:dyDescent="0.25">
      <c r="O898" s="1"/>
    </row>
    <row r="899" spans="15:15" x14ac:dyDescent="0.25">
      <c r="O899" s="1"/>
    </row>
    <row r="900" spans="15:15" x14ac:dyDescent="0.25">
      <c r="O900" s="1"/>
    </row>
    <row r="901" spans="15:15" x14ac:dyDescent="0.25">
      <c r="O901" s="1"/>
    </row>
    <row r="902" spans="15:15" x14ac:dyDescent="0.25">
      <c r="O902" s="1"/>
    </row>
    <row r="903" spans="15:15" x14ac:dyDescent="0.25">
      <c r="O903" s="1"/>
    </row>
    <row r="904" spans="15:15" x14ac:dyDescent="0.25">
      <c r="O904" s="1"/>
    </row>
    <row r="905" spans="15:15" x14ac:dyDescent="0.25">
      <c r="O905" s="1"/>
    </row>
    <row r="906" spans="15:15" x14ac:dyDescent="0.25">
      <c r="O906" s="1"/>
    </row>
    <row r="907" spans="15:15" x14ac:dyDescent="0.25">
      <c r="O907" s="1"/>
    </row>
    <row r="908" spans="15:15" x14ac:dyDescent="0.25">
      <c r="O908" s="1"/>
    </row>
    <row r="909" spans="15:15" x14ac:dyDescent="0.25">
      <c r="O909" s="1"/>
    </row>
    <row r="910" spans="15:15" x14ac:dyDescent="0.25">
      <c r="O910" s="1"/>
    </row>
    <row r="911" spans="15:15" x14ac:dyDescent="0.25">
      <c r="O911" s="1"/>
    </row>
    <row r="912" spans="15:15" x14ac:dyDescent="0.25">
      <c r="O912" s="1"/>
    </row>
    <row r="913" spans="15:15" x14ac:dyDescent="0.25">
      <c r="O913" s="1"/>
    </row>
    <row r="914" spans="15:15" x14ac:dyDescent="0.25">
      <c r="O914" s="1"/>
    </row>
    <row r="915" spans="15:15" x14ac:dyDescent="0.25">
      <c r="O915" s="1"/>
    </row>
    <row r="916" spans="15:15" x14ac:dyDescent="0.25">
      <c r="O916" s="1"/>
    </row>
    <row r="917" spans="15:15" x14ac:dyDescent="0.25">
      <c r="O917" s="1"/>
    </row>
    <row r="918" spans="15:15" x14ac:dyDescent="0.25">
      <c r="O918" s="1"/>
    </row>
    <row r="919" spans="15:15" x14ac:dyDescent="0.25">
      <c r="O919" s="1"/>
    </row>
    <row r="920" spans="15:15" x14ac:dyDescent="0.25">
      <c r="O920" s="1"/>
    </row>
    <row r="921" spans="15:15" x14ac:dyDescent="0.25">
      <c r="O921" s="1"/>
    </row>
    <row r="922" spans="15:15" x14ac:dyDescent="0.25">
      <c r="O922" s="1"/>
    </row>
    <row r="923" spans="15:15" x14ac:dyDescent="0.25">
      <c r="O923" s="1"/>
    </row>
    <row r="924" spans="15:15" x14ac:dyDescent="0.25">
      <c r="O924" s="1"/>
    </row>
    <row r="925" spans="15:15" x14ac:dyDescent="0.25">
      <c r="O925" s="1"/>
    </row>
    <row r="926" spans="15:15" x14ac:dyDescent="0.25">
      <c r="O926" s="1"/>
    </row>
    <row r="927" spans="15:15" x14ac:dyDescent="0.25">
      <c r="O927" s="1"/>
    </row>
    <row r="928" spans="15:15" x14ac:dyDescent="0.25">
      <c r="O928" s="1"/>
    </row>
    <row r="929" spans="15:15" x14ac:dyDescent="0.25">
      <c r="O929" s="1"/>
    </row>
    <row r="930" spans="15:15" x14ac:dyDescent="0.25">
      <c r="O930" s="1"/>
    </row>
    <row r="931" spans="15:15" x14ac:dyDescent="0.25">
      <c r="O931" s="1"/>
    </row>
    <row r="932" spans="15:15" x14ac:dyDescent="0.25">
      <c r="O932" s="1"/>
    </row>
    <row r="933" spans="15:15" x14ac:dyDescent="0.25">
      <c r="O933" s="1"/>
    </row>
    <row r="934" spans="15:15" x14ac:dyDescent="0.25">
      <c r="O934" s="1"/>
    </row>
    <row r="935" spans="15:15" x14ac:dyDescent="0.25">
      <c r="O935" s="1"/>
    </row>
    <row r="936" spans="15:15" x14ac:dyDescent="0.25">
      <c r="O936" s="1"/>
    </row>
    <row r="937" spans="15:15" x14ac:dyDescent="0.25">
      <c r="O937" s="1"/>
    </row>
    <row r="938" spans="15:15" x14ac:dyDescent="0.25">
      <c r="O938" s="1"/>
    </row>
    <row r="939" spans="15:15" x14ac:dyDescent="0.25">
      <c r="O939" s="1"/>
    </row>
    <row r="940" spans="15:15" x14ac:dyDescent="0.25">
      <c r="O940" s="1"/>
    </row>
    <row r="941" spans="15:15" x14ac:dyDescent="0.25">
      <c r="O941" s="1"/>
    </row>
    <row r="942" spans="15:15" x14ac:dyDescent="0.25">
      <c r="O942" s="1"/>
    </row>
    <row r="943" spans="15:15" x14ac:dyDescent="0.25">
      <c r="O943" s="1"/>
    </row>
    <row r="944" spans="15:15" x14ac:dyDescent="0.25">
      <c r="O944" s="1"/>
    </row>
    <row r="945" spans="15:15" x14ac:dyDescent="0.25">
      <c r="O945" s="1"/>
    </row>
    <row r="946" spans="15:15" x14ac:dyDescent="0.25">
      <c r="O946" s="1"/>
    </row>
    <row r="947" spans="15:15" x14ac:dyDescent="0.25">
      <c r="O947" s="1"/>
    </row>
    <row r="948" spans="15:15" x14ac:dyDescent="0.25">
      <c r="O948" s="1"/>
    </row>
    <row r="949" spans="15:15" x14ac:dyDescent="0.25">
      <c r="O949" s="1"/>
    </row>
    <row r="950" spans="15:15" x14ac:dyDescent="0.25">
      <c r="O950" s="1"/>
    </row>
    <row r="951" spans="15:15" x14ac:dyDescent="0.25">
      <c r="O951" s="1"/>
    </row>
    <row r="952" spans="15:15" x14ac:dyDescent="0.25">
      <c r="O952" s="1"/>
    </row>
    <row r="953" spans="15:15" x14ac:dyDescent="0.25">
      <c r="O953" s="1"/>
    </row>
    <row r="954" spans="15:15" x14ac:dyDescent="0.25">
      <c r="O954" s="1"/>
    </row>
    <row r="955" spans="15:15" x14ac:dyDescent="0.25">
      <c r="O955" s="1"/>
    </row>
    <row r="956" spans="15:15" x14ac:dyDescent="0.25">
      <c r="O956" s="1"/>
    </row>
    <row r="957" spans="15:15" x14ac:dyDescent="0.25">
      <c r="O957" s="1"/>
    </row>
    <row r="958" spans="15:15" x14ac:dyDescent="0.25">
      <c r="O958" s="1"/>
    </row>
    <row r="959" spans="15:15" x14ac:dyDescent="0.25">
      <c r="O959" s="1"/>
    </row>
    <row r="960" spans="15:15" x14ac:dyDescent="0.25">
      <c r="O960" s="1"/>
    </row>
    <row r="961" spans="15:15" x14ac:dyDescent="0.25">
      <c r="O961" s="1"/>
    </row>
    <row r="962" spans="15:15" x14ac:dyDescent="0.25">
      <c r="O962" s="1"/>
    </row>
    <row r="963" spans="15:15" x14ac:dyDescent="0.25">
      <c r="O963" s="1"/>
    </row>
    <row r="964" spans="15:15" x14ac:dyDescent="0.25">
      <c r="O964" s="1"/>
    </row>
    <row r="965" spans="15:15" x14ac:dyDescent="0.25">
      <c r="O965" s="1"/>
    </row>
    <row r="966" spans="15:15" x14ac:dyDescent="0.25">
      <c r="O966" s="1"/>
    </row>
    <row r="967" spans="15:15" x14ac:dyDescent="0.25">
      <c r="O967" s="1"/>
    </row>
    <row r="968" spans="15:15" x14ac:dyDescent="0.25">
      <c r="O968" s="1"/>
    </row>
    <row r="969" spans="15:15" x14ac:dyDescent="0.25">
      <c r="O969" s="1"/>
    </row>
    <row r="970" spans="15:15" x14ac:dyDescent="0.25">
      <c r="O970" s="1"/>
    </row>
    <row r="971" spans="15:15" x14ac:dyDescent="0.25">
      <c r="O971" s="1"/>
    </row>
    <row r="972" spans="15:15" x14ac:dyDescent="0.25">
      <c r="O972" s="1"/>
    </row>
    <row r="973" spans="15:15" x14ac:dyDescent="0.25">
      <c r="O973" s="1"/>
    </row>
    <row r="974" spans="15:15" x14ac:dyDescent="0.25">
      <c r="O974" s="1"/>
    </row>
    <row r="975" spans="15:15" x14ac:dyDescent="0.25">
      <c r="O975" s="1"/>
    </row>
    <row r="976" spans="15:15" x14ac:dyDescent="0.25">
      <c r="O976" s="1"/>
    </row>
    <row r="977" spans="15:15" x14ac:dyDescent="0.25">
      <c r="O977" s="1"/>
    </row>
    <row r="978" spans="15:15" x14ac:dyDescent="0.25">
      <c r="O978" s="1"/>
    </row>
    <row r="979" spans="15:15" x14ac:dyDescent="0.25">
      <c r="O979" s="1"/>
    </row>
    <row r="980" spans="15:15" x14ac:dyDescent="0.25">
      <c r="O980" s="1"/>
    </row>
    <row r="981" spans="15:15" x14ac:dyDescent="0.25">
      <c r="O981" s="1"/>
    </row>
    <row r="982" spans="15:15" x14ac:dyDescent="0.25">
      <c r="O982" s="1"/>
    </row>
    <row r="983" spans="15:15" x14ac:dyDescent="0.25">
      <c r="O983" s="1"/>
    </row>
    <row r="984" spans="15:15" x14ac:dyDescent="0.25">
      <c r="O984" s="1"/>
    </row>
    <row r="985" spans="15:15" x14ac:dyDescent="0.25">
      <c r="O985" s="1"/>
    </row>
    <row r="986" spans="15:15" x14ac:dyDescent="0.25">
      <c r="O986" s="1"/>
    </row>
    <row r="987" spans="15:15" x14ac:dyDescent="0.25">
      <c r="O987" s="1"/>
    </row>
    <row r="988" spans="15:15" x14ac:dyDescent="0.25">
      <c r="O988" s="1"/>
    </row>
    <row r="989" spans="15:15" x14ac:dyDescent="0.25">
      <c r="O989" s="1"/>
    </row>
    <row r="990" spans="15:15" x14ac:dyDescent="0.25">
      <c r="O990" s="1"/>
    </row>
    <row r="991" spans="15:15" x14ac:dyDescent="0.25">
      <c r="O991" s="1"/>
    </row>
    <row r="992" spans="15:15" x14ac:dyDescent="0.25">
      <c r="O992" s="1"/>
    </row>
    <row r="993" spans="15:15" x14ac:dyDescent="0.25">
      <c r="O993" s="1"/>
    </row>
    <row r="994" spans="15:15" x14ac:dyDescent="0.25">
      <c r="O994" s="1"/>
    </row>
    <row r="995" spans="15:15" x14ac:dyDescent="0.25">
      <c r="O995" s="1"/>
    </row>
    <row r="996" spans="15:15" x14ac:dyDescent="0.25">
      <c r="O996" s="1"/>
    </row>
    <row r="997" spans="15:15" x14ac:dyDescent="0.25">
      <c r="O997" s="1"/>
    </row>
    <row r="998" spans="15:15" x14ac:dyDescent="0.25">
      <c r="O998" s="1"/>
    </row>
    <row r="999" spans="15:15" x14ac:dyDescent="0.25">
      <c r="O999" s="1"/>
    </row>
    <row r="1000" spans="15:15" x14ac:dyDescent="0.25">
      <c r="O1000" s="1"/>
    </row>
    <row r="1001" spans="15:15" x14ac:dyDescent="0.25">
      <c r="O1001" s="1"/>
    </row>
    <row r="1002" spans="15:15" x14ac:dyDescent="0.25">
      <c r="O1002" s="1"/>
    </row>
    <row r="1003" spans="15:15" x14ac:dyDescent="0.25">
      <c r="O1003" s="1"/>
    </row>
    <row r="1004" spans="15:15" x14ac:dyDescent="0.25">
      <c r="O1004" s="1"/>
    </row>
    <row r="1005" spans="15:15" x14ac:dyDescent="0.25">
      <c r="O1005" s="1"/>
    </row>
    <row r="1006" spans="15:15" x14ac:dyDescent="0.25">
      <c r="O1006" s="1"/>
    </row>
    <row r="1007" spans="15:15" x14ac:dyDescent="0.25">
      <c r="O1007" s="1"/>
    </row>
    <row r="1008" spans="15:15" x14ac:dyDescent="0.25">
      <c r="O1008" s="1"/>
    </row>
    <row r="1009" spans="15:15" x14ac:dyDescent="0.25">
      <c r="O1009" s="1"/>
    </row>
    <row r="1010" spans="15:15" x14ac:dyDescent="0.25">
      <c r="O1010" s="1"/>
    </row>
    <row r="1011" spans="15:15" x14ac:dyDescent="0.25">
      <c r="O1011" s="1"/>
    </row>
    <row r="1012" spans="15:15" x14ac:dyDescent="0.25">
      <c r="O1012" s="1"/>
    </row>
    <row r="1013" spans="15:15" x14ac:dyDescent="0.25">
      <c r="O1013" s="1"/>
    </row>
    <row r="1014" spans="15:15" x14ac:dyDescent="0.25">
      <c r="O1014" s="1"/>
    </row>
    <row r="1015" spans="15:15" x14ac:dyDescent="0.25">
      <c r="O1015" s="1"/>
    </row>
    <row r="1016" spans="15:15" x14ac:dyDescent="0.25">
      <c r="O1016" s="1"/>
    </row>
    <row r="1017" spans="15:15" x14ac:dyDescent="0.25">
      <c r="O1017" s="1"/>
    </row>
    <row r="1018" spans="15:15" x14ac:dyDescent="0.25">
      <c r="O1018" s="1"/>
    </row>
    <row r="1019" spans="15:15" x14ac:dyDescent="0.25">
      <c r="O1019" s="1"/>
    </row>
    <row r="1020" spans="15:15" x14ac:dyDescent="0.25">
      <c r="O1020" s="1"/>
    </row>
    <row r="1021" spans="15:15" x14ac:dyDescent="0.25">
      <c r="O1021" s="1"/>
    </row>
    <row r="1022" spans="15:15" x14ac:dyDescent="0.25">
      <c r="O1022" s="1"/>
    </row>
    <row r="1023" spans="15:15" x14ac:dyDescent="0.25">
      <c r="O1023" s="1"/>
    </row>
    <row r="1024" spans="15:15" x14ac:dyDescent="0.25">
      <c r="O1024" s="1"/>
    </row>
    <row r="1025" spans="15:15" x14ac:dyDescent="0.25">
      <c r="O1025" s="1"/>
    </row>
    <row r="1026" spans="15:15" x14ac:dyDescent="0.25">
      <c r="O1026" s="1"/>
    </row>
    <row r="1027" spans="15:15" x14ac:dyDescent="0.25">
      <c r="O1027" s="1"/>
    </row>
    <row r="1028" spans="15:15" x14ac:dyDescent="0.25">
      <c r="O1028" s="1"/>
    </row>
    <row r="1029" spans="15:15" x14ac:dyDescent="0.25">
      <c r="O1029" s="1"/>
    </row>
    <row r="1030" spans="15:15" x14ac:dyDescent="0.25">
      <c r="O1030" s="1"/>
    </row>
    <row r="1031" spans="15:15" x14ac:dyDescent="0.25">
      <c r="O1031" s="1"/>
    </row>
    <row r="1032" spans="15:15" x14ac:dyDescent="0.25">
      <c r="O1032" s="1"/>
    </row>
    <row r="1033" spans="15:15" x14ac:dyDescent="0.25">
      <c r="O1033" s="1"/>
    </row>
    <row r="1034" spans="15:15" x14ac:dyDescent="0.25">
      <c r="O1034" s="1"/>
    </row>
    <row r="1035" spans="15:15" x14ac:dyDescent="0.25">
      <c r="O1035" s="1"/>
    </row>
    <row r="1036" spans="15:15" x14ac:dyDescent="0.25">
      <c r="O1036" s="1"/>
    </row>
    <row r="1037" spans="15:15" x14ac:dyDescent="0.25">
      <c r="O1037" s="1"/>
    </row>
    <row r="1038" spans="15:15" x14ac:dyDescent="0.25">
      <c r="O1038" s="1"/>
    </row>
    <row r="1039" spans="15:15" x14ac:dyDescent="0.25">
      <c r="O1039" s="1"/>
    </row>
    <row r="1040" spans="15:15" x14ac:dyDescent="0.25">
      <c r="O1040" s="1"/>
    </row>
    <row r="1041" spans="15:15" x14ac:dyDescent="0.25">
      <c r="O1041" s="1"/>
    </row>
    <row r="1042" spans="15:15" x14ac:dyDescent="0.25">
      <c r="O1042" s="1"/>
    </row>
    <row r="1043" spans="15:15" x14ac:dyDescent="0.25">
      <c r="O1043" s="1"/>
    </row>
    <row r="1044" spans="15:15" x14ac:dyDescent="0.25">
      <c r="O1044" s="1"/>
    </row>
    <row r="1045" spans="15:15" x14ac:dyDescent="0.25">
      <c r="O1045" s="1"/>
    </row>
    <row r="1046" spans="15:15" x14ac:dyDescent="0.25">
      <c r="O1046" s="1"/>
    </row>
    <row r="1047" spans="15:15" x14ac:dyDescent="0.25">
      <c r="O1047" s="1"/>
    </row>
    <row r="1048" spans="15:15" x14ac:dyDescent="0.25">
      <c r="O1048" s="1"/>
    </row>
    <row r="1049" spans="15:15" x14ac:dyDescent="0.25">
      <c r="O1049" s="1"/>
    </row>
    <row r="1050" spans="15:15" x14ac:dyDescent="0.25">
      <c r="O1050" s="1"/>
    </row>
    <row r="1051" spans="15:15" x14ac:dyDescent="0.25">
      <c r="O1051" s="1"/>
    </row>
    <row r="1052" spans="15:15" x14ac:dyDescent="0.25">
      <c r="O1052" s="1"/>
    </row>
    <row r="1053" spans="15:15" x14ac:dyDescent="0.25">
      <c r="O1053" s="1"/>
    </row>
    <row r="1054" spans="15:15" x14ac:dyDescent="0.25">
      <c r="O1054" s="1"/>
    </row>
    <row r="1055" spans="15:15" x14ac:dyDescent="0.25">
      <c r="O1055" s="1"/>
    </row>
    <row r="1056" spans="15:15" x14ac:dyDescent="0.25">
      <c r="O1056" s="1"/>
    </row>
    <row r="1057" spans="15:15" x14ac:dyDescent="0.25">
      <c r="O1057" s="1"/>
    </row>
    <row r="1058" spans="15:15" x14ac:dyDescent="0.25">
      <c r="O1058" s="1"/>
    </row>
    <row r="1059" spans="15:15" x14ac:dyDescent="0.25">
      <c r="O1059" s="1"/>
    </row>
    <row r="1060" spans="15:15" x14ac:dyDescent="0.25">
      <c r="O1060" s="1"/>
    </row>
    <row r="1061" spans="15:15" x14ac:dyDescent="0.25">
      <c r="O1061" s="1"/>
    </row>
    <row r="1062" spans="15:15" x14ac:dyDescent="0.25">
      <c r="O1062" s="1"/>
    </row>
    <row r="1063" spans="15:15" x14ac:dyDescent="0.25">
      <c r="O1063" s="1"/>
    </row>
    <row r="1064" spans="15:15" x14ac:dyDescent="0.25">
      <c r="O1064" s="1"/>
    </row>
    <row r="1065" spans="15:15" x14ac:dyDescent="0.25">
      <c r="O1065" s="1"/>
    </row>
    <row r="1066" spans="15:15" x14ac:dyDescent="0.25">
      <c r="O1066" s="1"/>
    </row>
    <row r="1067" spans="15:15" x14ac:dyDescent="0.25">
      <c r="O1067" s="1"/>
    </row>
    <row r="1068" spans="15:15" x14ac:dyDescent="0.25">
      <c r="O1068" s="1"/>
    </row>
    <row r="1069" spans="15:15" x14ac:dyDescent="0.25">
      <c r="O1069" s="1"/>
    </row>
    <row r="1070" spans="15:15" x14ac:dyDescent="0.25">
      <c r="O1070" s="1"/>
    </row>
    <row r="1071" spans="15:15" x14ac:dyDescent="0.25">
      <c r="O1071" s="1"/>
    </row>
    <row r="1072" spans="15:15" x14ac:dyDescent="0.25">
      <c r="O1072" s="1"/>
    </row>
    <row r="1073" spans="15:15" x14ac:dyDescent="0.25">
      <c r="O1073" s="1"/>
    </row>
    <row r="1074" spans="15:15" x14ac:dyDescent="0.25">
      <c r="O1074" s="1"/>
    </row>
    <row r="1075" spans="15:15" x14ac:dyDescent="0.25">
      <c r="O1075" s="1"/>
    </row>
    <row r="1076" spans="15:15" x14ac:dyDescent="0.25">
      <c r="O1076" s="1"/>
    </row>
    <row r="1077" spans="15:15" x14ac:dyDescent="0.25">
      <c r="O1077" s="1"/>
    </row>
    <row r="1078" spans="15:15" x14ac:dyDescent="0.25">
      <c r="O1078" s="1"/>
    </row>
    <row r="1079" spans="15:15" x14ac:dyDescent="0.25">
      <c r="O1079" s="1"/>
    </row>
    <row r="1080" spans="15:15" x14ac:dyDescent="0.25">
      <c r="O1080" s="1"/>
    </row>
    <row r="1081" spans="15:15" x14ac:dyDescent="0.25">
      <c r="O1081" s="1"/>
    </row>
    <row r="1082" spans="15:15" x14ac:dyDescent="0.25">
      <c r="O1082" s="1"/>
    </row>
    <row r="1083" spans="15:15" x14ac:dyDescent="0.25">
      <c r="O1083" s="1"/>
    </row>
    <row r="1084" spans="15:15" x14ac:dyDescent="0.25">
      <c r="O1084" s="1"/>
    </row>
    <row r="1085" spans="15:15" x14ac:dyDescent="0.25">
      <c r="O1085" s="1"/>
    </row>
    <row r="1086" spans="15:15" x14ac:dyDescent="0.25">
      <c r="O1086" s="1"/>
    </row>
    <row r="1087" spans="15:15" x14ac:dyDescent="0.25">
      <c r="O1087" s="1"/>
    </row>
    <row r="1088" spans="15:15" x14ac:dyDescent="0.25">
      <c r="O1088" s="1"/>
    </row>
    <row r="1089" spans="15:15" x14ac:dyDescent="0.25">
      <c r="O1089" s="1"/>
    </row>
    <row r="1090" spans="15:15" x14ac:dyDescent="0.25">
      <c r="O1090" s="1"/>
    </row>
    <row r="1091" spans="15:15" x14ac:dyDescent="0.25">
      <c r="O1091" s="1"/>
    </row>
    <row r="1092" spans="15:15" x14ac:dyDescent="0.25">
      <c r="O1092" s="1"/>
    </row>
    <row r="1093" spans="15:15" x14ac:dyDescent="0.25">
      <c r="O1093" s="1"/>
    </row>
    <row r="1094" spans="15:15" x14ac:dyDescent="0.25">
      <c r="O1094" s="1"/>
    </row>
    <row r="1095" spans="15:15" x14ac:dyDescent="0.25">
      <c r="O1095" s="1"/>
    </row>
    <row r="1096" spans="15:15" x14ac:dyDescent="0.25">
      <c r="O1096" s="1"/>
    </row>
    <row r="1097" spans="15:15" x14ac:dyDescent="0.25">
      <c r="O1097" s="1"/>
    </row>
    <row r="1098" spans="15:15" x14ac:dyDescent="0.25">
      <c r="O1098" s="1"/>
    </row>
    <row r="1099" spans="15:15" x14ac:dyDescent="0.25">
      <c r="O1099" s="1"/>
    </row>
    <row r="1100" spans="15:15" x14ac:dyDescent="0.25">
      <c r="O1100" s="1"/>
    </row>
    <row r="1101" spans="15:15" x14ac:dyDescent="0.25">
      <c r="O1101" s="1"/>
    </row>
    <row r="1102" spans="15:15" x14ac:dyDescent="0.25">
      <c r="O1102" s="1"/>
    </row>
    <row r="1103" spans="15:15" x14ac:dyDescent="0.25">
      <c r="O1103" s="1"/>
    </row>
    <row r="1104" spans="15:15" x14ac:dyDescent="0.25">
      <c r="O1104" s="1"/>
    </row>
    <row r="1105" spans="15:15" x14ac:dyDescent="0.25">
      <c r="O1105" s="1"/>
    </row>
    <row r="1106" spans="15:15" x14ac:dyDescent="0.25">
      <c r="O1106" s="1"/>
    </row>
    <row r="1107" spans="15:15" x14ac:dyDescent="0.25">
      <c r="O1107" s="1"/>
    </row>
    <row r="1108" spans="15:15" x14ac:dyDescent="0.25">
      <c r="O1108" s="1"/>
    </row>
    <row r="1109" spans="15:15" x14ac:dyDescent="0.25">
      <c r="O1109" s="1"/>
    </row>
    <row r="1110" spans="15:15" x14ac:dyDescent="0.25">
      <c r="O1110" s="1"/>
    </row>
    <row r="1111" spans="15:15" x14ac:dyDescent="0.25">
      <c r="O1111" s="1"/>
    </row>
    <row r="1112" spans="15:15" x14ac:dyDescent="0.25">
      <c r="O1112" s="1"/>
    </row>
    <row r="1113" spans="15:15" x14ac:dyDescent="0.25">
      <c r="O1113" s="1"/>
    </row>
    <row r="1114" spans="15:15" x14ac:dyDescent="0.25">
      <c r="O1114" s="1"/>
    </row>
    <row r="1115" spans="15:15" x14ac:dyDescent="0.25">
      <c r="O1115" s="1"/>
    </row>
    <row r="1116" spans="15:15" x14ac:dyDescent="0.25">
      <c r="O1116" s="1"/>
    </row>
    <row r="1117" spans="15:15" x14ac:dyDescent="0.25">
      <c r="O1117" s="1"/>
    </row>
    <row r="1118" spans="15:15" x14ac:dyDescent="0.25">
      <c r="O1118" s="1"/>
    </row>
    <row r="1119" spans="15:15" x14ac:dyDescent="0.25">
      <c r="O1119" s="1"/>
    </row>
    <row r="1120" spans="15:15" x14ac:dyDescent="0.25">
      <c r="O1120" s="1"/>
    </row>
    <row r="1121" spans="15:15" x14ac:dyDescent="0.25">
      <c r="O1121" s="1"/>
    </row>
    <row r="1122" spans="15:15" x14ac:dyDescent="0.25">
      <c r="O1122" s="1"/>
    </row>
    <row r="1123" spans="15:15" x14ac:dyDescent="0.25">
      <c r="O1123" s="1"/>
    </row>
    <row r="1124" spans="15:15" x14ac:dyDescent="0.25">
      <c r="O1124" s="1"/>
    </row>
    <row r="1125" spans="15:15" x14ac:dyDescent="0.25">
      <c r="O1125" s="1"/>
    </row>
    <row r="1126" spans="15:15" x14ac:dyDescent="0.25">
      <c r="O1126" s="1"/>
    </row>
    <row r="1127" spans="15:15" x14ac:dyDescent="0.25">
      <c r="O1127" s="1"/>
    </row>
    <row r="1128" spans="15:15" x14ac:dyDescent="0.25">
      <c r="O1128" s="1"/>
    </row>
    <row r="1129" spans="15:15" x14ac:dyDescent="0.25">
      <c r="O1129" s="1"/>
    </row>
    <row r="1130" spans="15:15" x14ac:dyDescent="0.25">
      <c r="O1130" s="1"/>
    </row>
    <row r="1131" spans="15:15" x14ac:dyDescent="0.25">
      <c r="O1131" s="1"/>
    </row>
    <row r="1132" spans="15:15" x14ac:dyDescent="0.25">
      <c r="O1132" s="1"/>
    </row>
    <row r="1133" spans="15:15" x14ac:dyDescent="0.25">
      <c r="O1133" s="1"/>
    </row>
    <row r="1134" spans="15:15" x14ac:dyDescent="0.25">
      <c r="O1134" s="1"/>
    </row>
    <row r="1135" spans="15:15" x14ac:dyDescent="0.25">
      <c r="O1135" s="1"/>
    </row>
    <row r="1136" spans="15:15" x14ac:dyDescent="0.25">
      <c r="O1136" s="1"/>
    </row>
    <row r="1137" spans="15:15" x14ac:dyDescent="0.25">
      <c r="O1137" s="1"/>
    </row>
    <row r="1138" spans="15:15" x14ac:dyDescent="0.25">
      <c r="O1138" s="1"/>
    </row>
    <row r="1139" spans="15:15" x14ac:dyDescent="0.25">
      <c r="O1139" s="1"/>
    </row>
    <row r="1140" spans="15:15" x14ac:dyDescent="0.25">
      <c r="O1140" s="1"/>
    </row>
    <row r="1141" spans="15:15" x14ac:dyDescent="0.25">
      <c r="O1141" s="1"/>
    </row>
    <row r="1142" spans="15:15" x14ac:dyDescent="0.25">
      <c r="O1142" s="1"/>
    </row>
    <row r="1143" spans="15:15" x14ac:dyDescent="0.25">
      <c r="O1143" s="1"/>
    </row>
    <row r="1144" spans="15:15" x14ac:dyDescent="0.25">
      <c r="O1144" s="1"/>
    </row>
    <row r="1145" spans="15:15" x14ac:dyDescent="0.25">
      <c r="O1145" s="1"/>
    </row>
    <row r="1146" spans="15:15" x14ac:dyDescent="0.25">
      <c r="O1146" s="1"/>
    </row>
    <row r="1147" spans="15:15" x14ac:dyDescent="0.25">
      <c r="O1147" s="1"/>
    </row>
    <row r="1148" spans="15:15" x14ac:dyDescent="0.25">
      <c r="O1148" s="1"/>
    </row>
    <row r="1149" spans="15:15" x14ac:dyDescent="0.25">
      <c r="O1149" s="1"/>
    </row>
    <row r="1150" spans="15:15" x14ac:dyDescent="0.25">
      <c r="O1150" s="1"/>
    </row>
    <row r="1151" spans="15:15" x14ac:dyDescent="0.25">
      <c r="O1151" s="1"/>
    </row>
    <row r="1152" spans="15:15" x14ac:dyDescent="0.25">
      <c r="O1152" s="1"/>
    </row>
    <row r="1153" spans="15:15" x14ac:dyDescent="0.25">
      <c r="O1153" s="1"/>
    </row>
    <row r="1154" spans="15:15" x14ac:dyDescent="0.25">
      <c r="O1154" s="1"/>
    </row>
    <row r="1155" spans="15:15" x14ac:dyDescent="0.25">
      <c r="O1155" s="1"/>
    </row>
    <row r="1156" spans="15:15" x14ac:dyDescent="0.25">
      <c r="O1156" s="1"/>
    </row>
    <row r="1157" spans="15:15" x14ac:dyDescent="0.25">
      <c r="O1157" s="1"/>
    </row>
    <row r="1158" spans="15:15" x14ac:dyDescent="0.25">
      <c r="O1158" s="1"/>
    </row>
    <row r="1159" spans="15:15" x14ac:dyDescent="0.25">
      <c r="O1159" s="1"/>
    </row>
    <row r="1160" spans="15:15" x14ac:dyDescent="0.25">
      <c r="O1160" s="1"/>
    </row>
    <row r="1161" spans="15:15" x14ac:dyDescent="0.25">
      <c r="O1161" s="1"/>
    </row>
    <row r="1162" spans="15:15" x14ac:dyDescent="0.25">
      <c r="O1162" s="1"/>
    </row>
    <row r="1163" spans="15:15" x14ac:dyDescent="0.25">
      <c r="O1163" s="1"/>
    </row>
    <row r="1164" spans="15:15" x14ac:dyDescent="0.25">
      <c r="O1164" s="1"/>
    </row>
    <row r="1165" spans="15:15" x14ac:dyDescent="0.25">
      <c r="O1165" s="1"/>
    </row>
    <row r="1166" spans="15:15" x14ac:dyDescent="0.25">
      <c r="O1166" s="1"/>
    </row>
    <row r="1167" spans="15:15" x14ac:dyDescent="0.25">
      <c r="O1167" s="1"/>
    </row>
    <row r="1168" spans="15:15" x14ac:dyDescent="0.25">
      <c r="O1168" s="1"/>
    </row>
    <row r="1169" spans="15:15" x14ac:dyDescent="0.25">
      <c r="O1169" s="1"/>
    </row>
    <row r="1170" spans="15:15" x14ac:dyDescent="0.25">
      <c r="O1170" s="1"/>
    </row>
    <row r="1171" spans="15:15" x14ac:dyDescent="0.25">
      <c r="O1171" s="1"/>
    </row>
    <row r="1172" spans="15:15" x14ac:dyDescent="0.25">
      <c r="O1172" s="1"/>
    </row>
    <row r="1173" spans="15:15" x14ac:dyDescent="0.25">
      <c r="O1173" s="1"/>
    </row>
    <row r="1174" spans="15:15" x14ac:dyDescent="0.25">
      <c r="O1174" s="1"/>
    </row>
    <row r="1175" spans="15:15" x14ac:dyDescent="0.25">
      <c r="O1175" s="1"/>
    </row>
    <row r="1176" spans="15:15" x14ac:dyDescent="0.25">
      <c r="O1176" s="1"/>
    </row>
    <row r="1177" spans="15:15" x14ac:dyDescent="0.25">
      <c r="O1177" s="1"/>
    </row>
    <row r="1178" spans="15:15" x14ac:dyDescent="0.25">
      <c r="O1178" s="1"/>
    </row>
    <row r="1179" spans="15:15" x14ac:dyDescent="0.25">
      <c r="O1179" s="1"/>
    </row>
    <row r="1180" spans="15:15" x14ac:dyDescent="0.25">
      <c r="O1180" s="1"/>
    </row>
    <row r="1181" spans="15:15" x14ac:dyDescent="0.25">
      <c r="O1181" s="1"/>
    </row>
    <row r="1182" spans="15:15" x14ac:dyDescent="0.25">
      <c r="O1182" s="1"/>
    </row>
    <row r="1183" spans="15:15" x14ac:dyDescent="0.25">
      <c r="O1183" s="1"/>
    </row>
    <row r="1184" spans="15:15" x14ac:dyDescent="0.25">
      <c r="O1184" s="1"/>
    </row>
    <row r="1185" spans="15:15" x14ac:dyDescent="0.25">
      <c r="O1185" s="1"/>
    </row>
    <row r="1186" spans="15:15" x14ac:dyDescent="0.25">
      <c r="O1186" s="1"/>
    </row>
    <row r="1187" spans="15:15" x14ac:dyDescent="0.25">
      <c r="O1187" s="1"/>
    </row>
    <row r="1188" spans="15:15" x14ac:dyDescent="0.25">
      <c r="O1188" s="1"/>
    </row>
    <row r="1189" spans="15:15" x14ac:dyDescent="0.25">
      <c r="O1189" s="1"/>
    </row>
    <row r="1190" spans="15:15" x14ac:dyDescent="0.25">
      <c r="O1190" s="1"/>
    </row>
    <row r="1191" spans="15:15" x14ac:dyDescent="0.25">
      <c r="O1191" s="1"/>
    </row>
    <row r="1192" spans="15:15" x14ac:dyDescent="0.25">
      <c r="O1192" s="1"/>
    </row>
    <row r="1193" spans="15:15" x14ac:dyDescent="0.25">
      <c r="O1193" s="1"/>
    </row>
    <row r="1194" spans="15:15" x14ac:dyDescent="0.25">
      <c r="O1194" s="1"/>
    </row>
    <row r="1195" spans="15:15" x14ac:dyDescent="0.25">
      <c r="O1195" s="1"/>
    </row>
    <row r="1196" spans="15:15" x14ac:dyDescent="0.25">
      <c r="O1196" s="1"/>
    </row>
    <row r="1197" spans="15:15" x14ac:dyDescent="0.25">
      <c r="O1197" s="1"/>
    </row>
    <row r="1198" spans="15:15" x14ac:dyDescent="0.25">
      <c r="O1198" s="1"/>
    </row>
    <row r="1199" spans="15:15" x14ac:dyDescent="0.25">
      <c r="O1199" s="1"/>
    </row>
    <row r="1200" spans="15:15" x14ac:dyDescent="0.25">
      <c r="O1200" s="1"/>
    </row>
    <row r="1201" spans="15:15" x14ac:dyDescent="0.25">
      <c r="O1201" s="1"/>
    </row>
    <row r="1202" spans="15:15" x14ac:dyDescent="0.25">
      <c r="O1202" s="1"/>
    </row>
    <row r="1203" spans="15:15" x14ac:dyDescent="0.25">
      <c r="O1203" s="1"/>
    </row>
    <row r="1204" spans="15:15" x14ac:dyDescent="0.25">
      <c r="O1204" s="1"/>
    </row>
    <row r="1205" spans="15:15" x14ac:dyDescent="0.25">
      <c r="O1205" s="1"/>
    </row>
    <row r="1206" spans="15:15" x14ac:dyDescent="0.25">
      <c r="O1206" s="1"/>
    </row>
    <row r="1207" spans="15:15" x14ac:dyDescent="0.25">
      <c r="O1207" s="1"/>
    </row>
    <row r="1208" spans="15:15" x14ac:dyDescent="0.25">
      <c r="O1208" s="1"/>
    </row>
    <row r="1209" spans="15:15" x14ac:dyDescent="0.25">
      <c r="O1209" s="1"/>
    </row>
    <row r="1210" spans="15:15" x14ac:dyDescent="0.25">
      <c r="O1210" s="1"/>
    </row>
    <row r="1211" spans="15:15" x14ac:dyDescent="0.25">
      <c r="O1211" s="1"/>
    </row>
    <row r="1212" spans="15:15" x14ac:dyDescent="0.25">
      <c r="O1212" s="1"/>
    </row>
    <row r="1213" spans="15:15" x14ac:dyDescent="0.25">
      <c r="O1213" s="1"/>
    </row>
    <row r="1214" spans="15:15" x14ac:dyDescent="0.25">
      <c r="O1214" s="1"/>
    </row>
    <row r="1215" spans="15:15" x14ac:dyDescent="0.25">
      <c r="O1215" s="1"/>
    </row>
    <row r="1216" spans="15:15" x14ac:dyDescent="0.25">
      <c r="O1216" s="1"/>
    </row>
    <row r="1217" spans="15:15" x14ac:dyDescent="0.25">
      <c r="O1217" s="1"/>
    </row>
    <row r="1218" spans="15:15" x14ac:dyDescent="0.25">
      <c r="O1218" s="1"/>
    </row>
    <row r="1219" spans="15:15" x14ac:dyDescent="0.25">
      <c r="O1219" s="1"/>
    </row>
    <row r="1220" spans="15:15" x14ac:dyDescent="0.25">
      <c r="O1220" s="1"/>
    </row>
    <row r="1221" spans="15:15" x14ac:dyDescent="0.25">
      <c r="O1221" s="1"/>
    </row>
    <row r="1222" spans="15:15" x14ac:dyDescent="0.25">
      <c r="O1222" s="1"/>
    </row>
    <row r="1223" spans="15:15" x14ac:dyDescent="0.25">
      <c r="O1223" s="1"/>
    </row>
    <row r="1224" spans="15:15" x14ac:dyDescent="0.25">
      <c r="O1224" s="1"/>
    </row>
    <row r="1225" spans="15:15" x14ac:dyDescent="0.25">
      <c r="O1225" s="1"/>
    </row>
    <row r="1226" spans="15:15" x14ac:dyDescent="0.25">
      <c r="O1226" s="1"/>
    </row>
    <row r="1227" spans="15:15" x14ac:dyDescent="0.25">
      <c r="O1227" s="1"/>
    </row>
    <row r="1228" spans="15:15" x14ac:dyDescent="0.25">
      <c r="O1228" s="1"/>
    </row>
    <row r="1229" spans="15:15" x14ac:dyDescent="0.25">
      <c r="O1229" s="1"/>
    </row>
    <row r="1230" spans="15:15" x14ac:dyDescent="0.25">
      <c r="O1230" s="1"/>
    </row>
    <row r="1231" spans="15:15" x14ac:dyDescent="0.25">
      <c r="O1231" s="1"/>
    </row>
    <row r="1232" spans="15:15" x14ac:dyDescent="0.25">
      <c r="O1232" s="1"/>
    </row>
    <row r="1233" spans="15:15" x14ac:dyDescent="0.25">
      <c r="O1233" s="1"/>
    </row>
    <row r="1234" spans="15:15" x14ac:dyDescent="0.25">
      <c r="O1234" s="1"/>
    </row>
    <row r="1235" spans="15:15" x14ac:dyDescent="0.25">
      <c r="O1235" s="1"/>
    </row>
    <row r="1236" spans="15:15" x14ac:dyDescent="0.25">
      <c r="O1236" s="1"/>
    </row>
    <row r="1237" spans="15:15" x14ac:dyDescent="0.25">
      <c r="O1237" s="1"/>
    </row>
    <row r="1238" spans="15:15" x14ac:dyDescent="0.25">
      <c r="O1238" s="1"/>
    </row>
    <row r="1239" spans="15:15" x14ac:dyDescent="0.25">
      <c r="O1239" s="1"/>
    </row>
    <row r="1240" spans="15:15" x14ac:dyDescent="0.25">
      <c r="O1240" s="1"/>
    </row>
    <row r="1241" spans="15:15" x14ac:dyDescent="0.25">
      <c r="O1241" s="1"/>
    </row>
    <row r="1242" spans="15:15" x14ac:dyDescent="0.25">
      <c r="O1242" s="1"/>
    </row>
    <row r="1243" spans="15:15" x14ac:dyDescent="0.25">
      <c r="O1243" s="1"/>
    </row>
    <row r="1244" spans="15:15" x14ac:dyDescent="0.25">
      <c r="O1244" s="1"/>
    </row>
    <row r="1245" spans="15:15" x14ac:dyDescent="0.25">
      <c r="O1245" s="1"/>
    </row>
    <row r="1246" spans="15:15" x14ac:dyDescent="0.25">
      <c r="O1246" s="1"/>
    </row>
    <row r="1247" spans="15:15" x14ac:dyDescent="0.25">
      <c r="O1247" s="1"/>
    </row>
    <row r="1248" spans="15:15" x14ac:dyDescent="0.25">
      <c r="O1248" s="1"/>
    </row>
    <row r="1249" spans="15:15" x14ac:dyDescent="0.25">
      <c r="O1249" s="1"/>
    </row>
    <row r="1250" spans="15:15" x14ac:dyDescent="0.25">
      <c r="O1250" s="1"/>
    </row>
    <row r="1251" spans="15:15" x14ac:dyDescent="0.25">
      <c r="O1251" s="1"/>
    </row>
    <row r="1252" spans="15:15" x14ac:dyDescent="0.25">
      <c r="O1252" s="1"/>
    </row>
    <row r="1253" spans="15:15" x14ac:dyDescent="0.25">
      <c r="O1253" s="1"/>
    </row>
    <row r="1254" spans="15:15" x14ac:dyDescent="0.25">
      <c r="O1254" s="1"/>
    </row>
    <row r="1255" spans="15:15" x14ac:dyDescent="0.25">
      <c r="O1255" s="1"/>
    </row>
    <row r="1256" spans="15:15" x14ac:dyDescent="0.25">
      <c r="O1256" s="1"/>
    </row>
    <row r="1257" spans="15:15" x14ac:dyDescent="0.25">
      <c r="O1257" s="1"/>
    </row>
    <row r="1258" spans="15:15" x14ac:dyDescent="0.25">
      <c r="O1258" s="1"/>
    </row>
    <row r="1259" spans="15:15" x14ac:dyDescent="0.25">
      <c r="O1259" s="1"/>
    </row>
    <row r="1260" spans="15:15" x14ac:dyDescent="0.25">
      <c r="O1260" s="1"/>
    </row>
    <row r="1261" spans="15:15" x14ac:dyDescent="0.25">
      <c r="O1261" s="1"/>
    </row>
    <row r="1262" spans="15:15" x14ac:dyDescent="0.25">
      <c r="O1262" s="1"/>
    </row>
    <row r="1263" spans="15:15" x14ac:dyDescent="0.25">
      <c r="O1263" s="1"/>
    </row>
    <row r="1264" spans="15:15" x14ac:dyDescent="0.25">
      <c r="O1264" s="1"/>
    </row>
    <row r="1265" spans="15:15" x14ac:dyDescent="0.25">
      <c r="O1265" s="1"/>
    </row>
    <row r="1266" spans="15:15" x14ac:dyDescent="0.25">
      <c r="O1266" s="1"/>
    </row>
    <row r="1267" spans="15:15" x14ac:dyDescent="0.25">
      <c r="O1267" s="1"/>
    </row>
    <row r="1268" spans="15:15" x14ac:dyDescent="0.25">
      <c r="O1268" s="1"/>
    </row>
    <row r="1269" spans="15:15" x14ac:dyDescent="0.25">
      <c r="O1269" s="1"/>
    </row>
    <row r="1270" spans="15:15" x14ac:dyDescent="0.25">
      <c r="O1270" s="1"/>
    </row>
    <row r="1271" spans="15:15" x14ac:dyDescent="0.25">
      <c r="O1271" s="1"/>
    </row>
    <row r="1272" spans="15:15" x14ac:dyDescent="0.25">
      <c r="O1272" s="1"/>
    </row>
    <row r="1273" spans="15:15" x14ac:dyDescent="0.25">
      <c r="O1273" s="1"/>
    </row>
    <row r="1274" spans="15:15" x14ac:dyDescent="0.25">
      <c r="O1274" s="1"/>
    </row>
    <row r="1275" spans="15:15" x14ac:dyDescent="0.25">
      <c r="O1275" s="1"/>
    </row>
    <row r="1276" spans="15:15" x14ac:dyDescent="0.25">
      <c r="O1276" s="1"/>
    </row>
    <row r="1277" spans="15:15" x14ac:dyDescent="0.25">
      <c r="O1277" s="1"/>
    </row>
    <row r="1278" spans="15:15" x14ac:dyDescent="0.25">
      <c r="O1278" s="1"/>
    </row>
    <row r="1279" spans="15:15" x14ac:dyDescent="0.25">
      <c r="O1279" s="1"/>
    </row>
    <row r="1280" spans="15:15" x14ac:dyDescent="0.25">
      <c r="O1280" s="1"/>
    </row>
    <row r="1281" spans="15:15" x14ac:dyDescent="0.25">
      <c r="O1281" s="1"/>
    </row>
    <row r="1282" spans="15:15" x14ac:dyDescent="0.25">
      <c r="O1282" s="1"/>
    </row>
    <row r="1283" spans="15:15" x14ac:dyDescent="0.25">
      <c r="O1283" s="1"/>
    </row>
    <row r="1284" spans="15:15" x14ac:dyDescent="0.25">
      <c r="O1284" s="1"/>
    </row>
    <row r="1285" spans="15:15" x14ac:dyDescent="0.25">
      <c r="O1285" s="1"/>
    </row>
    <row r="1286" spans="15:15" x14ac:dyDescent="0.25">
      <c r="O1286" s="1"/>
    </row>
    <row r="1287" spans="15:15" x14ac:dyDescent="0.25">
      <c r="O1287" s="1"/>
    </row>
    <row r="1288" spans="15:15" x14ac:dyDescent="0.25">
      <c r="O1288" s="1"/>
    </row>
    <row r="1289" spans="15:15" x14ac:dyDescent="0.25">
      <c r="O1289" s="1"/>
    </row>
    <row r="1290" spans="15:15" x14ac:dyDescent="0.25">
      <c r="O1290" s="1"/>
    </row>
    <row r="1291" spans="15:15" x14ac:dyDescent="0.25">
      <c r="O1291" s="1"/>
    </row>
    <row r="1292" spans="15:15" x14ac:dyDescent="0.25">
      <c r="O1292" s="1"/>
    </row>
    <row r="1293" spans="15:15" x14ac:dyDescent="0.25">
      <c r="O1293" s="1"/>
    </row>
    <row r="1294" spans="15:15" x14ac:dyDescent="0.25">
      <c r="O1294" s="1"/>
    </row>
    <row r="1295" spans="15:15" x14ac:dyDescent="0.25">
      <c r="O1295" s="1"/>
    </row>
    <row r="1296" spans="15:15" x14ac:dyDescent="0.25">
      <c r="O1296" s="1"/>
    </row>
    <row r="1297" spans="15:15" x14ac:dyDescent="0.25">
      <c r="O1297" s="1"/>
    </row>
    <row r="1298" spans="15:15" x14ac:dyDescent="0.25">
      <c r="O1298" s="1"/>
    </row>
    <row r="1299" spans="15:15" x14ac:dyDescent="0.25">
      <c r="O1299" s="1"/>
    </row>
    <row r="1300" spans="15:15" x14ac:dyDescent="0.25">
      <c r="O1300" s="1"/>
    </row>
    <row r="1301" spans="15:15" x14ac:dyDescent="0.25">
      <c r="O1301" s="1"/>
    </row>
    <row r="1302" spans="15:15" x14ac:dyDescent="0.25">
      <c r="O1302" s="1"/>
    </row>
    <row r="1303" spans="15:15" x14ac:dyDescent="0.25">
      <c r="O1303" s="1"/>
    </row>
    <row r="1304" spans="15:15" x14ac:dyDescent="0.25">
      <c r="O1304" s="1"/>
    </row>
    <row r="1305" spans="15:15" x14ac:dyDescent="0.25">
      <c r="O1305" s="1"/>
    </row>
    <row r="1306" spans="15:15" x14ac:dyDescent="0.25">
      <c r="O1306" s="1"/>
    </row>
    <row r="1307" spans="15:15" x14ac:dyDescent="0.25">
      <c r="O1307" s="1"/>
    </row>
    <row r="1308" spans="15:15" x14ac:dyDescent="0.25">
      <c r="O1308" s="1"/>
    </row>
    <row r="1309" spans="15:15" x14ac:dyDescent="0.25">
      <c r="O1309" s="1"/>
    </row>
    <row r="1310" spans="15:15" x14ac:dyDescent="0.25">
      <c r="O1310" s="1"/>
    </row>
    <row r="1311" spans="15:15" x14ac:dyDescent="0.25">
      <c r="O1311" s="1"/>
    </row>
    <row r="1312" spans="15:15" x14ac:dyDescent="0.25">
      <c r="O1312" s="1"/>
    </row>
    <row r="1313" spans="15:15" x14ac:dyDescent="0.25">
      <c r="O1313" s="1"/>
    </row>
    <row r="1314" spans="15:15" x14ac:dyDescent="0.25">
      <c r="O1314" s="1"/>
    </row>
    <row r="1315" spans="15:15" x14ac:dyDescent="0.25">
      <c r="O1315" s="1"/>
    </row>
    <row r="1316" spans="15:15" x14ac:dyDescent="0.25">
      <c r="O1316" s="1"/>
    </row>
    <row r="1317" spans="15:15" x14ac:dyDescent="0.25">
      <c r="O1317" s="1"/>
    </row>
    <row r="1318" spans="15:15" x14ac:dyDescent="0.25">
      <c r="O1318" s="1"/>
    </row>
    <row r="1319" spans="15:15" x14ac:dyDescent="0.25">
      <c r="O1319" s="1"/>
    </row>
    <row r="1320" spans="15:15" x14ac:dyDescent="0.25">
      <c r="O1320" s="1"/>
    </row>
    <row r="1321" spans="15:15" x14ac:dyDescent="0.25">
      <c r="O1321" s="1"/>
    </row>
    <row r="1322" spans="15:15" x14ac:dyDescent="0.25">
      <c r="O1322" s="1"/>
    </row>
    <row r="1323" spans="15:15" x14ac:dyDescent="0.25">
      <c r="O1323" s="1"/>
    </row>
    <row r="1324" spans="15:15" x14ac:dyDescent="0.25">
      <c r="O1324" s="1"/>
    </row>
    <row r="1325" spans="15:15" x14ac:dyDescent="0.25">
      <c r="O1325" s="1"/>
    </row>
    <row r="1326" spans="15:15" x14ac:dyDescent="0.25">
      <c r="O1326" s="1"/>
    </row>
    <row r="1327" spans="15:15" x14ac:dyDescent="0.25">
      <c r="O1327" s="1"/>
    </row>
    <row r="1328" spans="15:15" x14ac:dyDescent="0.25">
      <c r="O1328" s="1"/>
    </row>
    <row r="1329" spans="15:15" x14ac:dyDescent="0.25">
      <c r="O1329" s="1"/>
    </row>
    <row r="1330" spans="15:15" x14ac:dyDescent="0.25">
      <c r="O1330" s="1"/>
    </row>
    <row r="1331" spans="15:15" x14ac:dyDescent="0.25">
      <c r="O1331" s="1"/>
    </row>
    <row r="1332" spans="15:15" x14ac:dyDescent="0.25">
      <c r="O1332" s="1"/>
    </row>
    <row r="1333" spans="15:15" x14ac:dyDescent="0.25">
      <c r="O1333" s="1"/>
    </row>
    <row r="1334" spans="15:15" x14ac:dyDescent="0.25">
      <c r="O1334" s="1"/>
    </row>
    <row r="1335" spans="15:15" x14ac:dyDescent="0.25">
      <c r="O1335" s="1"/>
    </row>
    <row r="1336" spans="15:15" x14ac:dyDescent="0.25">
      <c r="O1336" s="1"/>
    </row>
    <row r="1337" spans="15:15" x14ac:dyDescent="0.25">
      <c r="O1337" s="1"/>
    </row>
    <row r="1338" spans="15:15" x14ac:dyDescent="0.25">
      <c r="O1338" s="1"/>
    </row>
    <row r="1339" spans="15:15" x14ac:dyDescent="0.25">
      <c r="O1339" s="1"/>
    </row>
    <row r="1340" spans="15:15" x14ac:dyDescent="0.25">
      <c r="O1340" s="1"/>
    </row>
    <row r="1341" spans="15:15" x14ac:dyDescent="0.25">
      <c r="O1341" s="1"/>
    </row>
    <row r="1342" spans="15:15" x14ac:dyDescent="0.25">
      <c r="O1342" s="1"/>
    </row>
    <row r="1343" spans="15:15" x14ac:dyDescent="0.25">
      <c r="O1343" s="1"/>
    </row>
    <row r="1344" spans="15:15" x14ac:dyDescent="0.25">
      <c r="O1344" s="1"/>
    </row>
    <row r="1345" spans="15:15" x14ac:dyDescent="0.25">
      <c r="O1345" s="1"/>
    </row>
    <row r="1346" spans="15:15" x14ac:dyDescent="0.25">
      <c r="O1346" s="1"/>
    </row>
    <row r="1347" spans="15:15" x14ac:dyDescent="0.25">
      <c r="O1347" s="1"/>
    </row>
    <row r="1348" spans="15:15" x14ac:dyDescent="0.25">
      <c r="O1348" s="1"/>
    </row>
    <row r="1349" spans="15:15" x14ac:dyDescent="0.25">
      <c r="O1349" s="1"/>
    </row>
    <row r="1350" spans="15:15" x14ac:dyDescent="0.25">
      <c r="O1350" s="1"/>
    </row>
    <row r="1351" spans="15:15" x14ac:dyDescent="0.25">
      <c r="O1351" s="1"/>
    </row>
    <row r="1352" spans="15:15" x14ac:dyDescent="0.25">
      <c r="O1352" s="1"/>
    </row>
    <row r="1353" spans="15:15" x14ac:dyDescent="0.25">
      <c r="O1353" s="1"/>
    </row>
    <row r="1354" spans="15:15" x14ac:dyDescent="0.25">
      <c r="O1354" s="1"/>
    </row>
    <row r="1355" spans="15:15" x14ac:dyDescent="0.25">
      <c r="O1355" s="1"/>
    </row>
    <row r="1356" spans="15:15" x14ac:dyDescent="0.25">
      <c r="O1356" s="1"/>
    </row>
    <row r="1357" spans="15:15" x14ac:dyDescent="0.25">
      <c r="O1357" s="1"/>
    </row>
    <row r="1358" spans="15:15" x14ac:dyDescent="0.25">
      <c r="O1358" s="1"/>
    </row>
    <row r="1359" spans="15:15" x14ac:dyDescent="0.25">
      <c r="O1359" s="1"/>
    </row>
    <row r="1360" spans="15:15" x14ac:dyDescent="0.25">
      <c r="O1360" s="1"/>
    </row>
    <row r="1361" spans="15:15" x14ac:dyDescent="0.25">
      <c r="O1361" s="1"/>
    </row>
    <row r="1362" spans="15:15" x14ac:dyDescent="0.25">
      <c r="O1362" s="1"/>
    </row>
    <row r="1363" spans="15:15" x14ac:dyDescent="0.25">
      <c r="O1363" s="1"/>
    </row>
    <row r="1364" spans="15:15" x14ac:dyDescent="0.25">
      <c r="O1364" s="1"/>
    </row>
    <row r="1365" spans="15:15" x14ac:dyDescent="0.25">
      <c r="O1365" s="1"/>
    </row>
    <row r="1366" spans="15:15" x14ac:dyDescent="0.25">
      <c r="O1366" s="1"/>
    </row>
    <row r="1367" spans="15:15" x14ac:dyDescent="0.25">
      <c r="O1367" s="1"/>
    </row>
    <row r="1368" spans="15:15" x14ac:dyDescent="0.25">
      <c r="O1368" s="1"/>
    </row>
    <row r="1369" spans="15:15" x14ac:dyDescent="0.25">
      <c r="O1369" s="1"/>
    </row>
    <row r="1370" spans="15:15" x14ac:dyDescent="0.25">
      <c r="O1370" s="1"/>
    </row>
    <row r="1371" spans="15:15" x14ac:dyDescent="0.25">
      <c r="O1371" s="1"/>
    </row>
    <row r="1372" spans="15:15" x14ac:dyDescent="0.25">
      <c r="O1372" s="1"/>
    </row>
    <row r="1373" spans="15:15" x14ac:dyDescent="0.25">
      <c r="O1373" s="1"/>
    </row>
    <row r="1374" spans="15:15" x14ac:dyDescent="0.25">
      <c r="O1374" s="1"/>
    </row>
    <row r="1375" spans="15:15" x14ac:dyDescent="0.25">
      <c r="O1375" s="1"/>
    </row>
    <row r="1376" spans="15:15" x14ac:dyDescent="0.25">
      <c r="O1376" s="1"/>
    </row>
    <row r="1377" spans="15:15" x14ac:dyDescent="0.25">
      <c r="O1377" s="1"/>
    </row>
    <row r="1378" spans="15:15" x14ac:dyDescent="0.25">
      <c r="O1378" s="1"/>
    </row>
    <row r="1379" spans="15:15" x14ac:dyDescent="0.25">
      <c r="O1379" s="1"/>
    </row>
    <row r="1380" spans="15:15" x14ac:dyDescent="0.25">
      <c r="O1380" s="1"/>
    </row>
    <row r="1381" spans="15:15" x14ac:dyDescent="0.25">
      <c r="O1381" s="1"/>
    </row>
    <row r="1382" spans="15:15" x14ac:dyDescent="0.25">
      <c r="O1382" s="1"/>
    </row>
    <row r="1383" spans="15:15" x14ac:dyDescent="0.25">
      <c r="O1383" s="1"/>
    </row>
    <row r="1384" spans="15:15" x14ac:dyDescent="0.25">
      <c r="O1384" s="1"/>
    </row>
    <row r="1385" spans="15:15" x14ac:dyDescent="0.25">
      <c r="O1385" s="1"/>
    </row>
    <row r="1386" spans="15:15" x14ac:dyDescent="0.25">
      <c r="O1386" s="1"/>
    </row>
    <row r="1387" spans="15:15" x14ac:dyDescent="0.25">
      <c r="O1387" s="1"/>
    </row>
    <row r="1388" spans="15:15" x14ac:dyDescent="0.25">
      <c r="O1388" s="1"/>
    </row>
    <row r="1389" spans="15:15" x14ac:dyDescent="0.25">
      <c r="O1389" s="1"/>
    </row>
    <row r="1390" spans="15:15" x14ac:dyDescent="0.25">
      <c r="O1390" s="1"/>
    </row>
    <row r="1391" spans="15:15" x14ac:dyDescent="0.25">
      <c r="O1391" s="1"/>
    </row>
    <row r="1392" spans="15:15" x14ac:dyDescent="0.25">
      <c r="O1392" s="1"/>
    </row>
    <row r="1393" spans="15:15" x14ac:dyDescent="0.25">
      <c r="O1393" s="1"/>
    </row>
    <row r="1394" spans="15:15" x14ac:dyDescent="0.25">
      <c r="O1394" s="1"/>
    </row>
    <row r="1395" spans="15:15" x14ac:dyDescent="0.25">
      <c r="O1395" s="1"/>
    </row>
    <row r="1396" spans="15:15" x14ac:dyDescent="0.25">
      <c r="O1396" s="1"/>
    </row>
    <row r="1397" spans="15:15" x14ac:dyDescent="0.25">
      <c r="O1397" s="1"/>
    </row>
    <row r="1398" spans="15:15" x14ac:dyDescent="0.25">
      <c r="O1398" s="1"/>
    </row>
    <row r="1399" spans="15:15" x14ac:dyDescent="0.25">
      <c r="O1399" s="1"/>
    </row>
    <row r="1400" spans="15:15" x14ac:dyDescent="0.25">
      <c r="O1400" s="1"/>
    </row>
    <row r="1401" spans="15:15" x14ac:dyDescent="0.25">
      <c r="O1401" s="1"/>
    </row>
    <row r="1402" spans="15:15" x14ac:dyDescent="0.25">
      <c r="O1402" s="1"/>
    </row>
    <row r="1403" spans="15:15" x14ac:dyDescent="0.25">
      <c r="O1403" s="1"/>
    </row>
    <row r="1404" spans="15:15" x14ac:dyDescent="0.25">
      <c r="O1404" s="1"/>
    </row>
    <row r="1405" spans="15:15" x14ac:dyDescent="0.25">
      <c r="O1405" s="1"/>
    </row>
    <row r="1406" spans="15:15" x14ac:dyDescent="0.25">
      <c r="O1406" s="1"/>
    </row>
    <row r="1407" spans="15:15" x14ac:dyDescent="0.25">
      <c r="O1407" s="1"/>
    </row>
    <row r="1408" spans="15:15" x14ac:dyDescent="0.25">
      <c r="O1408" s="1"/>
    </row>
    <row r="1409" spans="15:15" x14ac:dyDescent="0.25">
      <c r="O1409" s="1"/>
    </row>
    <row r="1410" spans="15:15" x14ac:dyDescent="0.25">
      <c r="O1410" s="1"/>
    </row>
    <row r="1411" spans="15:15" x14ac:dyDescent="0.25">
      <c r="O1411" s="1"/>
    </row>
    <row r="1412" spans="15:15" x14ac:dyDescent="0.25">
      <c r="O1412" s="1"/>
    </row>
    <row r="1413" spans="15:15" x14ac:dyDescent="0.25">
      <c r="O1413" s="1"/>
    </row>
    <row r="1414" spans="15:15" x14ac:dyDescent="0.25">
      <c r="O1414" s="1"/>
    </row>
    <row r="1415" spans="15:15" x14ac:dyDescent="0.25">
      <c r="O1415" s="1"/>
    </row>
    <row r="1416" spans="15:15" x14ac:dyDescent="0.25">
      <c r="O1416" s="1"/>
    </row>
    <row r="1417" spans="15:15" x14ac:dyDescent="0.25">
      <c r="O1417" s="1"/>
    </row>
    <row r="1418" spans="15:15" x14ac:dyDescent="0.25">
      <c r="O1418" s="1"/>
    </row>
    <row r="1419" spans="15:15" x14ac:dyDescent="0.25">
      <c r="O1419" s="1"/>
    </row>
    <row r="1420" spans="15:15" x14ac:dyDescent="0.25">
      <c r="O1420" s="1"/>
    </row>
    <row r="1421" spans="15:15" x14ac:dyDescent="0.25">
      <c r="O1421" s="1"/>
    </row>
    <row r="1422" spans="15:15" x14ac:dyDescent="0.25">
      <c r="O1422" s="1"/>
    </row>
    <row r="1423" spans="15:15" x14ac:dyDescent="0.25">
      <c r="O1423" s="1"/>
    </row>
    <row r="1424" spans="15:15" x14ac:dyDescent="0.25">
      <c r="O1424" s="1"/>
    </row>
    <row r="1425" spans="15:15" x14ac:dyDescent="0.25">
      <c r="O1425" s="1"/>
    </row>
    <row r="1426" spans="15:15" x14ac:dyDescent="0.25">
      <c r="O1426" s="1"/>
    </row>
    <row r="1427" spans="15:15" x14ac:dyDescent="0.25">
      <c r="O1427" s="1"/>
    </row>
    <row r="1428" spans="15:15" x14ac:dyDescent="0.25">
      <c r="O1428" s="1"/>
    </row>
    <row r="1429" spans="15:15" x14ac:dyDescent="0.25">
      <c r="O1429" s="1"/>
    </row>
    <row r="1430" spans="15:15" x14ac:dyDescent="0.25">
      <c r="O1430" s="1"/>
    </row>
    <row r="1431" spans="15:15" x14ac:dyDescent="0.25">
      <c r="O1431" s="1"/>
    </row>
    <row r="1432" spans="15:15" x14ac:dyDescent="0.25">
      <c r="O1432" s="1"/>
    </row>
    <row r="1433" spans="15:15" x14ac:dyDescent="0.25">
      <c r="O1433" s="1"/>
    </row>
    <row r="1434" spans="15:15" x14ac:dyDescent="0.25">
      <c r="O1434" s="1"/>
    </row>
    <row r="1435" spans="15:15" x14ac:dyDescent="0.25">
      <c r="O1435" s="1"/>
    </row>
    <row r="1436" spans="15:15" x14ac:dyDescent="0.25">
      <c r="O1436" s="1"/>
    </row>
    <row r="1437" spans="15:15" x14ac:dyDescent="0.25">
      <c r="O1437" s="1"/>
    </row>
    <row r="1438" spans="15:15" x14ac:dyDescent="0.25">
      <c r="O1438" s="1"/>
    </row>
    <row r="1439" spans="15:15" x14ac:dyDescent="0.25">
      <c r="O1439" s="1"/>
    </row>
    <row r="1440" spans="15:15" x14ac:dyDescent="0.25">
      <c r="O1440" s="1"/>
    </row>
    <row r="1441" spans="15:15" x14ac:dyDescent="0.25">
      <c r="O1441" s="1"/>
    </row>
    <row r="1442" spans="15:15" x14ac:dyDescent="0.25">
      <c r="O1442" s="1"/>
    </row>
    <row r="1443" spans="15:15" x14ac:dyDescent="0.25">
      <c r="O1443" s="1"/>
    </row>
    <row r="1444" spans="15:15" x14ac:dyDescent="0.25">
      <c r="O1444" s="1"/>
    </row>
    <row r="1445" spans="15:15" x14ac:dyDescent="0.25">
      <c r="O1445" s="1"/>
    </row>
    <row r="1446" spans="15:15" x14ac:dyDescent="0.25">
      <c r="O1446" s="1"/>
    </row>
    <row r="1447" spans="15:15" x14ac:dyDescent="0.25">
      <c r="O1447" s="1"/>
    </row>
    <row r="1448" spans="15:15" x14ac:dyDescent="0.25">
      <c r="O1448" s="1"/>
    </row>
    <row r="1449" spans="15:15" x14ac:dyDescent="0.25">
      <c r="O1449" s="1"/>
    </row>
    <row r="1450" spans="15:15" x14ac:dyDescent="0.25">
      <c r="O1450" s="1"/>
    </row>
    <row r="1451" spans="15:15" x14ac:dyDescent="0.25">
      <c r="O1451" s="1"/>
    </row>
    <row r="1452" spans="15:15" x14ac:dyDescent="0.25">
      <c r="O1452" s="1"/>
    </row>
    <row r="1453" spans="15:15" x14ac:dyDescent="0.25">
      <c r="O1453" s="1"/>
    </row>
    <row r="1454" spans="15:15" x14ac:dyDescent="0.25">
      <c r="O1454" s="1"/>
    </row>
    <row r="1455" spans="15:15" x14ac:dyDescent="0.25">
      <c r="O1455" s="1"/>
    </row>
    <row r="1456" spans="15:15" x14ac:dyDescent="0.25">
      <c r="O1456" s="1"/>
    </row>
    <row r="1457" spans="15:15" x14ac:dyDescent="0.25">
      <c r="O1457" s="1"/>
    </row>
    <row r="1458" spans="15:15" x14ac:dyDescent="0.25">
      <c r="O1458" s="1"/>
    </row>
    <row r="1459" spans="15:15" x14ac:dyDescent="0.25">
      <c r="O1459" s="1"/>
    </row>
    <row r="1460" spans="15:15" x14ac:dyDescent="0.25">
      <c r="O1460" s="1"/>
    </row>
    <row r="1461" spans="15:15" x14ac:dyDescent="0.25">
      <c r="O1461" s="1"/>
    </row>
    <row r="1462" spans="15:15" x14ac:dyDescent="0.25">
      <c r="O1462" s="1"/>
    </row>
    <row r="1463" spans="15:15" x14ac:dyDescent="0.25">
      <c r="O1463" s="1"/>
    </row>
    <row r="1464" spans="15:15" x14ac:dyDescent="0.25">
      <c r="O1464" s="1"/>
    </row>
    <row r="1465" spans="15:15" x14ac:dyDescent="0.25">
      <c r="O1465" s="1"/>
    </row>
    <row r="1466" spans="15:15" x14ac:dyDescent="0.25">
      <c r="O1466" s="1"/>
    </row>
    <row r="1467" spans="15:15" x14ac:dyDescent="0.25">
      <c r="O1467" s="1"/>
    </row>
    <row r="1468" spans="15:15" x14ac:dyDescent="0.25">
      <c r="O1468" s="1"/>
    </row>
    <row r="1469" spans="15:15" x14ac:dyDescent="0.25">
      <c r="O1469" s="1"/>
    </row>
    <row r="1470" spans="15:15" x14ac:dyDescent="0.25">
      <c r="O1470" s="1"/>
    </row>
    <row r="1471" spans="15:15" x14ac:dyDescent="0.25">
      <c r="O1471" s="1"/>
    </row>
    <row r="1472" spans="15:15" x14ac:dyDescent="0.25">
      <c r="O1472" s="1"/>
    </row>
    <row r="1473" spans="15:15" x14ac:dyDescent="0.25">
      <c r="O1473" s="1"/>
    </row>
    <row r="1474" spans="15:15" x14ac:dyDescent="0.25">
      <c r="O1474" s="1"/>
    </row>
    <row r="1475" spans="15:15" x14ac:dyDescent="0.25">
      <c r="O1475" s="1"/>
    </row>
    <row r="1476" spans="15:15" x14ac:dyDescent="0.25">
      <c r="O1476" s="1"/>
    </row>
    <row r="1477" spans="15:15" x14ac:dyDescent="0.25">
      <c r="O1477" s="1"/>
    </row>
    <row r="1478" spans="15:15" x14ac:dyDescent="0.25">
      <c r="O1478" s="1"/>
    </row>
    <row r="1479" spans="15:15" x14ac:dyDescent="0.25">
      <c r="O1479" s="1"/>
    </row>
    <row r="1480" spans="15:15" x14ac:dyDescent="0.25">
      <c r="O1480" s="1"/>
    </row>
    <row r="1481" spans="15:15" x14ac:dyDescent="0.25">
      <c r="O1481" s="1"/>
    </row>
    <row r="1482" spans="15:15" x14ac:dyDescent="0.25">
      <c r="O1482" s="1"/>
    </row>
    <row r="1483" spans="15:15" x14ac:dyDescent="0.25">
      <c r="O1483" s="1"/>
    </row>
    <row r="1484" spans="15:15" x14ac:dyDescent="0.25">
      <c r="O1484" s="1"/>
    </row>
    <row r="1485" spans="15:15" x14ac:dyDescent="0.25">
      <c r="O1485" s="1"/>
    </row>
    <row r="1486" spans="15:15" x14ac:dyDescent="0.25">
      <c r="O1486" s="1"/>
    </row>
    <row r="1487" spans="15:15" x14ac:dyDescent="0.25">
      <c r="O1487" s="1"/>
    </row>
    <row r="1488" spans="15:15" x14ac:dyDescent="0.25">
      <c r="O1488" s="1"/>
    </row>
    <row r="1489" spans="15:15" x14ac:dyDescent="0.25">
      <c r="O1489" s="1"/>
    </row>
    <row r="1490" spans="15:15" x14ac:dyDescent="0.25">
      <c r="O1490" s="1"/>
    </row>
    <row r="1491" spans="15:15" x14ac:dyDescent="0.25">
      <c r="O1491" s="1"/>
    </row>
    <row r="1492" spans="15:15" x14ac:dyDescent="0.25">
      <c r="O1492" s="1"/>
    </row>
    <row r="1493" spans="15:15" x14ac:dyDescent="0.25">
      <c r="O1493" s="1"/>
    </row>
    <row r="1494" spans="15:15" x14ac:dyDescent="0.25">
      <c r="O1494" s="1"/>
    </row>
    <row r="1495" spans="15:15" x14ac:dyDescent="0.25">
      <c r="O1495" s="1"/>
    </row>
    <row r="1496" spans="15:15" x14ac:dyDescent="0.25">
      <c r="O1496" s="1"/>
    </row>
    <row r="1497" spans="15:15" x14ac:dyDescent="0.25">
      <c r="O1497" s="1"/>
    </row>
    <row r="1498" spans="15:15" x14ac:dyDescent="0.25">
      <c r="O1498" s="1"/>
    </row>
    <row r="1499" spans="15:15" x14ac:dyDescent="0.25">
      <c r="O1499" s="1"/>
    </row>
    <row r="1500" spans="15:15" x14ac:dyDescent="0.25">
      <c r="O1500" s="1"/>
    </row>
    <row r="1501" spans="15:15" x14ac:dyDescent="0.25">
      <c r="O1501" s="1"/>
    </row>
    <row r="1502" spans="15:15" x14ac:dyDescent="0.25">
      <c r="O1502" s="1"/>
    </row>
    <row r="1503" spans="15:15" x14ac:dyDescent="0.25">
      <c r="O1503" s="1"/>
    </row>
    <row r="1504" spans="15:15" x14ac:dyDescent="0.25">
      <c r="O1504" s="1"/>
    </row>
    <row r="1505" spans="15:15" x14ac:dyDescent="0.25">
      <c r="O1505" s="1"/>
    </row>
    <row r="1506" spans="15:15" x14ac:dyDescent="0.25">
      <c r="O1506" s="1"/>
    </row>
    <row r="1507" spans="15:15" x14ac:dyDescent="0.25">
      <c r="O1507" s="1"/>
    </row>
    <row r="1508" spans="15:15" x14ac:dyDescent="0.25">
      <c r="O1508" s="1"/>
    </row>
    <row r="1509" spans="15:15" x14ac:dyDescent="0.25">
      <c r="O1509" s="1"/>
    </row>
    <row r="1510" spans="15:15" x14ac:dyDescent="0.25">
      <c r="O1510" s="1"/>
    </row>
    <row r="1511" spans="15:15" x14ac:dyDescent="0.25">
      <c r="O1511" s="1"/>
    </row>
    <row r="1512" spans="15:15" x14ac:dyDescent="0.25">
      <c r="O1512" s="1"/>
    </row>
    <row r="1513" spans="15:15" x14ac:dyDescent="0.25">
      <c r="O1513" s="1"/>
    </row>
    <row r="1514" spans="15:15" x14ac:dyDescent="0.25">
      <c r="O1514" s="1"/>
    </row>
    <row r="1515" spans="15:15" x14ac:dyDescent="0.25">
      <c r="O1515" s="1"/>
    </row>
    <row r="1516" spans="15:15" x14ac:dyDescent="0.25">
      <c r="O1516" s="1"/>
    </row>
    <row r="1517" spans="15:15" x14ac:dyDescent="0.25">
      <c r="O1517" s="1"/>
    </row>
    <row r="1518" spans="15:15" x14ac:dyDescent="0.25">
      <c r="O1518" s="1"/>
    </row>
    <row r="1519" spans="15:15" x14ac:dyDescent="0.25">
      <c r="O1519" s="1"/>
    </row>
    <row r="1520" spans="15:15" x14ac:dyDescent="0.25">
      <c r="O1520" s="1"/>
    </row>
    <row r="1521" spans="15:15" x14ac:dyDescent="0.25">
      <c r="O1521" s="1"/>
    </row>
    <row r="1522" spans="15:15" x14ac:dyDescent="0.25">
      <c r="O1522" s="1"/>
    </row>
    <row r="1523" spans="15:15" x14ac:dyDescent="0.25">
      <c r="O1523" s="1"/>
    </row>
    <row r="1524" spans="15:15" x14ac:dyDescent="0.25">
      <c r="O1524" s="1"/>
    </row>
    <row r="1525" spans="15:15" x14ac:dyDescent="0.25">
      <c r="O1525" s="1"/>
    </row>
    <row r="1526" spans="15:15" x14ac:dyDescent="0.25">
      <c r="O1526" s="1"/>
    </row>
    <row r="1527" spans="15:15" x14ac:dyDescent="0.25">
      <c r="O1527" s="1"/>
    </row>
    <row r="1528" spans="15:15" x14ac:dyDescent="0.25">
      <c r="O1528" s="1"/>
    </row>
    <row r="1529" spans="15:15" x14ac:dyDescent="0.25">
      <c r="O1529" s="1"/>
    </row>
    <row r="1530" spans="15:15" x14ac:dyDescent="0.25">
      <c r="O1530" s="1"/>
    </row>
    <row r="1531" spans="15:15" x14ac:dyDescent="0.25">
      <c r="O1531" s="1"/>
    </row>
    <row r="1532" spans="15:15" x14ac:dyDescent="0.25">
      <c r="O1532" s="1"/>
    </row>
    <row r="1533" spans="15:15" x14ac:dyDescent="0.25">
      <c r="O1533" s="1"/>
    </row>
    <row r="1534" spans="15:15" x14ac:dyDescent="0.25">
      <c r="O1534" s="1"/>
    </row>
    <row r="1535" spans="15:15" x14ac:dyDescent="0.25">
      <c r="O1535" s="1"/>
    </row>
    <row r="1536" spans="15:15" x14ac:dyDescent="0.25">
      <c r="O1536" s="1"/>
    </row>
    <row r="1537" spans="15:15" x14ac:dyDescent="0.25">
      <c r="O1537" s="1"/>
    </row>
    <row r="1538" spans="15:15" x14ac:dyDescent="0.25">
      <c r="O1538" s="1"/>
    </row>
    <row r="1539" spans="15:15" x14ac:dyDescent="0.25">
      <c r="O1539" s="1"/>
    </row>
    <row r="1540" spans="15:15" x14ac:dyDescent="0.25">
      <c r="O1540" s="1"/>
    </row>
    <row r="1541" spans="15:15" x14ac:dyDescent="0.25">
      <c r="O1541" s="1"/>
    </row>
    <row r="1542" spans="15:15" x14ac:dyDescent="0.25">
      <c r="O1542" s="1"/>
    </row>
    <row r="1543" spans="15:15" x14ac:dyDescent="0.25">
      <c r="O1543" s="1"/>
    </row>
    <row r="1544" spans="15:15" x14ac:dyDescent="0.25">
      <c r="O1544" s="1"/>
    </row>
    <row r="1545" spans="15:15" x14ac:dyDescent="0.25">
      <c r="O1545" s="1"/>
    </row>
    <row r="1546" spans="15:15" x14ac:dyDescent="0.25">
      <c r="O1546" s="1"/>
    </row>
    <row r="1547" spans="15:15" x14ac:dyDescent="0.25">
      <c r="O1547" s="1"/>
    </row>
    <row r="1548" spans="15:15" x14ac:dyDescent="0.25">
      <c r="O1548" s="1"/>
    </row>
    <row r="1549" spans="15:15" x14ac:dyDescent="0.25">
      <c r="O1549" s="1"/>
    </row>
    <row r="1550" spans="15:15" x14ac:dyDescent="0.25">
      <c r="O1550" s="1"/>
    </row>
    <row r="1551" spans="15:15" x14ac:dyDescent="0.25">
      <c r="O1551" s="1"/>
    </row>
    <row r="1552" spans="15:15" x14ac:dyDescent="0.25">
      <c r="O1552" s="1"/>
    </row>
    <row r="1553" spans="15:15" x14ac:dyDescent="0.25">
      <c r="O1553" s="1"/>
    </row>
    <row r="1554" spans="15:15" x14ac:dyDescent="0.25">
      <c r="O1554" s="1"/>
    </row>
    <row r="1555" spans="15:15" x14ac:dyDescent="0.25">
      <c r="O1555" s="1"/>
    </row>
    <row r="1556" spans="15:15" x14ac:dyDescent="0.25">
      <c r="O1556" s="1"/>
    </row>
    <row r="1557" spans="15:15" x14ac:dyDescent="0.25">
      <c r="O1557" s="1"/>
    </row>
    <row r="1558" spans="15:15" x14ac:dyDescent="0.25">
      <c r="O1558" s="1"/>
    </row>
    <row r="1559" spans="15:15" x14ac:dyDescent="0.25">
      <c r="O1559" s="1"/>
    </row>
    <row r="1560" spans="15:15" x14ac:dyDescent="0.25">
      <c r="O1560" s="1"/>
    </row>
    <row r="1561" spans="15:15" x14ac:dyDescent="0.25">
      <c r="O1561" s="1"/>
    </row>
    <row r="1562" spans="15:15" x14ac:dyDescent="0.25">
      <c r="O1562" s="1"/>
    </row>
    <row r="1563" spans="15:15" x14ac:dyDescent="0.25">
      <c r="O1563" s="1"/>
    </row>
    <row r="1564" spans="15:15" x14ac:dyDescent="0.25">
      <c r="O1564" s="1"/>
    </row>
    <row r="1565" spans="15:15" x14ac:dyDescent="0.25">
      <c r="O1565" s="1"/>
    </row>
    <row r="1566" spans="15:15" x14ac:dyDescent="0.25">
      <c r="O1566" s="1"/>
    </row>
    <row r="1567" spans="15:15" x14ac:dyDescent="0.25">
      <c r="O1567" s="1"/>
    </row>
    <row r="1568" spans="15:15" x14ac:dyDescent="0.25">
      <c r="O1568" s="1"/>
    </row>
    <row r="1569" spans="15:15" x14ac:dyDescent="0.25">
      <c r="O1569" s="1"/>
    </row>
    <row r="1570" spans="15:15" x14ac:dyDescent="0.25">
      <c r="O1570" s="1"/>
    </row>
    <row r="1571" spans="15:15" x14ac:dyDescent="0.25">
      <c r="O1571" s="1"/>
    </row>
    <row r="1572" spans="15:15" x14ac:dyDescent="0.25">
      <c r="O1572" s="1"/>
    </row>
    <row r="1573" spans="15:15" x14ac:dyDescent="0.25">
      <c r="O1573" s="1"/>
    </row>
    <row r="1574" spans="15:15" x14ac:dyDescent="0.25">
      <c r="O1574" s="1"/>
    </row>
    <row r="1575" spans="15:15" x14ac:dyDescent="0.25">
      <c r="O1575" s="1"/>
    </row>
    <row r="1576" spans="15:15" x14ac:dyDescent="0.25">
      <c r="O1576" s="1"/>
    </row>
    <row r="1577" spans="15:15" x14ac:dyDescent="0.25">
      <c r="O1577" s="1"/>
    </row>
    <row r="1578" spans="15:15" x14ac:dyDescent="0.25">
      <c r="O1578" s="1"/>
    </row>
    <row r="1579" spans="15:15" x14ac:dyDescent="0.25">
      <c r="O1579" s="1"/>
    </row>
    <row r="1580" spans="15:15" x14ac:dyDescent="0.25">
      <c r="O1580" s="1"/>
    </row>
    <row r="1581" spans="15:15" x14ac:dyDescent="0.25">
      <c r="O1581" s="1"/>
    </row>
    <row r="1582" spans="15:15" x14ac:dyDescent="0.25">
      <c r="O1582" s="1"/>
    </row>
    <row r="1583" spans="15:15" x14ac:dyDescent="0.25">
      <c r="O1583" s="1"/>
    </row>
    <row r="1584" spans="15:15" x14ac:dyDescent="0.25">
      <c r="O1584" s="1"/>
    </row>
    <row r="1585" spans="15:15" x14ac:dyDescent="0.25">
      <c r="O1585" s="1"/>
    </row>
    <row r="1586" spans="15:15" x14ac:dyDescent="0.25">
      <c r="O1586" s="1"/>
    </row>
    <row r="1587" spans="15:15" x14ac:dyDescent="0.25">
      <c r="O1587" s="1"/>
    </row>
    <row r="1588" spans="15:15" x14ac:dyDescent="0.25">
      <c r="O1588" s="1"/>
    </row>
    <row r="1589" spans="15:15" x14ac:dyDescent="0.25">
      <c r="O1589" s="1"/>
    </row>
    <row r="1590" spans="15:15" x14ac:dyDescent="0.25">
      <c r="O1590" s="1"/>
    </row>
    <row r="1591" spans="15:15" x14ac:dyDescent="0.25">
      <c r="O1591" s="1"/>
    </row>
    <row r="1592" spans="15:15" x14ac:dyDescent="0.25">
      <c r="O1592" s="1"/>
    </row>
    <row r="1593" spans="15:15" x14ac:dyDescent="0.25">
      <c r="O1593" s="1"/>
    </row>
    <row r="1594" spans="15:15" x14ac:dyDescent="0.25">
      <c r="O1594" s="1"/>
    </row>
    <row r="1595" spans="15:15" x14ac:dyDescent="0.25">
      <c r="O1595" s="1"/>
    </row>
    <row r="1596" spans="15:15" x14ac:dyDescent="0.25">
      <c r="O1596" s="1"/>
    </row>
    <row r="1597" spans="15:15" x14ac:dyDescent="0.25">
      <c r="O1597" s="1"/>
    </row>
    <row r="1598" spans="15:15" x14ac:dyDescent="0.25">
      <c r="O1598" s="1"/>
    </row>
    <row r="1599" spans="15:15" x14ac:dyDescent="0.25">
      <c r="O1599" s="1"/>
    </row>
    <row r="1600" spans="15:15" x14ac:dyDescent="0.25">
      <c r="O1600" s="1"/>
    </row>
    <row r="1601" spans="15:15" x14ac:dyDescent="0.25">
      <c r="O1601" s="1"/>
    </row>
    <row r="1602" spans="15:15" x14ac:dyDescent="0.25">
      <c r="O1602" s="1"/>
    </row>
    <row r="1603" spans="15:15" x14ac:dyDescent="0.25">
      <c r="O1603" s="1"/>
    </row>
    <row r="1604" spans="15:15" x14ac:dyDescent="0.25">
      <c r="O1604" s="1"/>
    </row>
    <row r="1605" spans="15:15" x14ac:dyDescent="0.25">
      <c r="O1605" s="1"/>
    </row>
    <row r="1606" spans="15:15" x14ac:dyDescent="0.25">
      <c r="O1606" s="1"/>
    </row>
    <row r="1607" spans="15:15" x14ac:dyDescent="0.25">
      <c r="O1607" s="1"/>
    </row>
    <row r="1608" spans="15:15" x14ac:dyDescent="0.25">
      <c r="O1608" s="1"/>
    </row>
    <row r="1609" spans="15:15" x14ac:dyDescent="0.25">
      <c r="O1609" s="1"/>
    </row>
    <row r="1610" spans="15:15" x14ac:dyDescent="0.25">
      <c r="O1610" s="1"/>
    </row>
    <row r="1611" spans="15:15" x14ac:dyDescent="0.25">
      <c r="O1611" s="1"/>
    </row>
    <row r="1612" spans="15:15" x14ac:dyDescent="0.25">
      <c r="O1612" s="1"/>
    </row>
    <row r="1613" spans="15:15" x14ac:dyDescent="0.25">
      <c r="O1613" s="1"/>
    </row>
    <row r="1614" spans="15:15" x14ac:dyDescent="0.25">
      <c r="O1614" s="1"/>
    </row>
    <row r="1615" spans="15:15" x14ac:dyDescent="0.25">
      <c r="O1615" s="1"/>
    </row>
    <row r="1616" spans="15:15" x14ac:dyDescent="0.25">
      <c r="O1616" s="1"/>
    </row>
    <row r="1617" spans="15:15" x14ac:dyDescent="0.25">
      <c r="O1617" s="1"/>
    </row>
    <row r="1618" spans="15:15" x14ac:dyDescent="0.25">
      <c r="O1618" s="1"/>
    </row>
    <row r="1619" spans="15:15" x14ac:dyDescent="0.25">
      <c r="O1619" s="1"/>
    </row>
    <row r="1620" spans="15:15" x14ac:dyDescent="0.25">
      <c r="O1620" s="1"/>
    </row>
    <row r="1621" spans="15:15" x14ac:dyDescent="0.25">
      <c r="O1621" s="1"/>
    </row>
    <row r="1622" spans="15:15" x14ac:dyDescent="0.25">
      <c r="O1622" s="1"/>
    </row>
    <row r="1623" spans="15:15" x14ac:dyDescent="0.25">
      <c r="O1623" s="1"/>
    </row>
    <row r="1624" spans="15:15" x14ac:dyDescent="0.25">
      <c r="O1624" s="1"/>
    </row>
    <row r="1625" spans="15:15" x14ac:dyDescent="0.25">
      <c r="O1625" s="1"/>
    </row>
    <row r="1626" spans="15:15" x14ac:dyDescent="0.25">
      <c r="O1626" s="1"/>
    </row>
    <row r="1627" spans="15:15" x14ac:dyDescent="0.25">
      <c r="O1627" s="1"/>
    </row>
    <row r="1628" spans="15:15" x14ac:dyDescent="0.25">
      <c r="O1628" s="1"/>
    </row>
    <row r="1629" spans="15:15" x14ac:dyDescent="0.25">
      <c r="O1629" s="1"/>
    </row>
    <row r="1630" spans="15:15" x14ac:dyDescent="0.25">
      <c r="O1630" s="1"/>
    </row>
    <row r="1631" spans="15:15" x14ac:dyDescent="0.25">
      <c r="O1631" s="1"/>
    </row>
    <row r="1632" spans="15:15" x14ac:dyDescent="0.25">
      <c r="O1632" s="1"/>
    </row>
    <row r="1633" spans="15:15" x14ac:dyDescent="0.25">
      <c r="O1633" s="1"/>
    </row>
    <row r="1634" spans="15:15" x14ac:dyDescent="0.25">
      <c r="O1634" s="1"/>
    </row>
    <row r="1635" spans="15:15" x14ac:dyDescent="0.25">
      <c r="O1635" s="1"/>
    </row>
    <row r="1636" spans="15:15" x14ac:dyDescent="0.25">
      <c r="O1636" s="1"/>
    </row>
    <row r="1637" spans="15:15" x14ac:dyDescent="0.25">
      <c r="O1637" s="1"/>
    </row>
    <row r="1638" spans="15:15" x14ac:dyDescent="0.25">
      <c r="O1638" s="1"/>
    </row>
    <row r="1639" spans="15:15" x14ac:dyDescent="0.25">
      <c r="O1639" s="1"/>
    </row>
    <row r="1640" spans="15:15" x14ac:dyDescent="0.25">
      <c r="O1640" s="1"/>
    </row>
    <row r="1641" spans="15:15" x14ac:dyDescent="0.25">
      <c r="O1641" s="1"/>
    </row>
    <row r="1642" spans="15:15" x14ac:dyDescent="0.25">
      <c r="O1642" s="1"/>
    </row>
    <row r="1643" spans="15:15" x14ac:dyDescent="0.25">
      <c r="O1643" s="1"/>
    </row>
    <row r="1644" spans="15:15" x14ac:dyDescent="0.25">
      <c r="O1644" s="1"/>
    </row>
    <row r="1645" spans="15:15" x14ac:dyDescent="0.25">
      <c r="O1645" s="1"/>
    </row>
    <row r="1646" spans="15:15" x14ac:dyDescent="0.25">
      <c r="O1646" s="1"/>
    </row>
    <row r="1647" spans="15:15" x14ac:dyDescent="0.25">
      <c r="O1647" s="1"/>
    </row>
    <row r="1648" spans="15:15" x14ac:dyDescent="0.25">
      <c r="O1648" s="1"/>
    </row>
    <row r="1649" spans="15:15" x14ac:dyDescent="0.25">
      <c r="O1649" s="1"/>
    </row>
    <row r="1650" spans="15:15" x14ac:dyDescent="0.25">
      <c r="O1650" s="1"/>
    </row>
    <row r="1651" spans="15:15" x14ac:dyDescent="0.25">
      <c r="O1651" s="1"/>
    </row>
    <row r="1652" spans="15:15" x14ac:dyDescent="0.25">
      <c r="O1652" s="1"/>
    </row>
    <row r="1653" spans="15:15" x14ac:dyDescent="0.25">
      <c r="O1653" s="1"/>
    </row>
    <row r="1654" spans="15:15" x14ac:dyDescent="0.25">
      <c r="O1654" s="1"/>
    </row>
    <row r="1655" spans="15:15" x14ac:dyDescent="0.25">
      <c r="O1655" s="1"/>
    </row>
    <row r="1656" spans="15:15" x14ac:dyDescent="0.25">
      <c r="O1656" s="1"/>
    </row>
    <row r="1657" spans="15:15" x14ac:dyDescent="0.25">
      <c r="O1657" s="1"/>
    </row>
    <row r="1658" spans="15:15" x14ac:dyDescent="0.25">
      <c r="O1658" s="1"/>
    </row>
    <row r="1659" spans="15:15" x14ac:dyDescent="0.25">
      <c r="O1659" s="1"/>
    </row>
    <row r="1660" spans="15:15" x14ac:dyDescent="0.25">
      <c r="O1660" s="1"/>
    </row>
    <row r="1661" spans="15:15" x14ac:dyDescent="0.25">
      <c r="O1661" s="1"/>
    </row>
    <row r="1662" spans="15:15" x14ac:dyDescent="0.25">
      <c r="O1662" s="1"/>
    </row>
    <row r="1663" spans="15:15" x14ac:dyDescent="0.25">
      <c r="O1663" s="1"/>
    </row>
    <row r="1664" spans="15:15" x14ac:dyDescent="0.25">
      <c r="O1664" s="1"/>
    </row>
    <row r="1665" spans="15:15" x14ac:dyDescent="0.25">
      <c r="O1665" s="1"/>
    </row>
    <row r="1666" spans="15:15" x14ac:dyDescent="0.25">
      <c r="O1666" s="1"/>
    </row>
    <row r="1667" spans="15:15" x14ac:dyDescent="0.25">
      <c r="O1667" s="1"/>
    </row>
    <row r="1668" spans="15:15" x14ac:dyDescent="0.25">
      <c r="O1668" s="1"/>
    </row>
    <row r="1669" spans="15:15" x14ac:dyDescent="0.25">
      <c r="O1669" s="1"/>
    </row>
    <row r="1670" spans="15:15" x14ac:dyDescent="0.25">
      <c r="O1670" s="1"/>
    </row>
    <row r="1671" spans="15:15" x14ac:dyDescent="0.25">
      <c r="O1671" s="1"/>
    </row>
    <row r="1672" spans="15:15" x14ac:dyDescent="0.25">
      <c r="O1672" s="1"/>
    </row>
    <row r="1673" spans="15:15" x14ac:dyDescent="0.25">
      <c r="O1673" s="1"/>
    </row>
    <row r="1674" spans="15:15" x14ac:dyDescent="0.25">
      <c r="O1674" s="1"/>
    </row>
    <row r="1675" spans="15:15" x14ac:dyDescent="0.25">
      <c r="O1675" s="1"/>
    </row>
    <row r="1676" spans="15:15" x14ac:dyDescent="0.25">
      <c r="O1676" s="1"/>
    </row>
    <row r="1677" spans="15:15" x14ac:dyDescent="0.25">
      <c r="O1677" s="1"/>
    </row>
    <row r="1678" spans="15:15" x14ac:dyDescent="0.25">
      <c r="O1678" s="1"/>
    </row>
    <row r="1679" spans="15:15" x14ac:dyDescent="0.25">
      <c r="O1679" s="1"/>
    </row>
    <row r="1680" spans="15:15" x14ac:dyDescent="0.25">
      <c r="O1680" s="1"/>
    </row>
    <row r="1681" spans="15:15" x14ac:dyDescent="0.25">
      <c r="O1681" s="1"/>
    </row>
    <row r="1682" spans="15:15" x14ac:dyDescent="0.25">
      <c r="O1682" s="1"/>
    </row>
    <row r="1683" spans="15:15" x14ac:dyDescent="0.25">
      <c r="O1683" s="1"/>
    </row>
    <row r="1684" spans="15:15" x14ac:dyDescent="0.25">
      <c r="O1684" s="1"/>
    </row>
    <row r="1685" spans="15:15" x14ac:dyDescent="0.25">
      <c r="O1685" s="1"/>
    </row>
    <row r="1686" spans="15:15" x14ac:dyDescent="0.25">
      <c r="O1686" s="1"/>
    </row>
    <row r="1687" spans="15:15" x14ac:dyDescent="0.25">
      <c r="O1687" s="1"/>
    </row>
    <row r="1688" spans="15:15" x14ac:dyDescent="0.25">
      <c r="O1688" s="1"/>
    </row>
    <row r="1689" spans="15:15" x14ac:dyDescent="0.25">
      <c r="O1689" s="1"/>
    </row>
    <row r="1690" spans="15:15" x14ac:dyDescent="0.25">
      <c r="O1690" s="1"/>
    </row>
    <row r="1691" spans="15:15" x14ac:dyDescent="0.25">
      <c r="O1691" s="1"/>
    </row>
    <row r="1692" spans="15:15" x14ac:dyDescent="0.25">
      <c r="O1692" s="1"/>
    </row>
    <row r="1693" spans="15:15" x14ac:dyDescent="0.25">
      <c r="O1693" s="1"/>
    </row>
    <row r="1694" spans="15:15" x14ac:dyDescent="0.25">
      <c r="O1694" s="1"/>
    </row>
    <row r="1695" spans="15:15" x14ac:dyDescent="0.25">
      <c r="O1695" s="1"/>
    </row>
    <row r="1696" spans="15:15" x14ac:dyDescent="0.25">
      <c r="O1696" s="1"/>
    </row>
    <row r="1697" spans="15:15" x14ac:dyDescent="0.25">
      <c r="O1697" s="1"/>
    </row>
    <row r="1698" spans="15:15" x14ac:dyDescent="0.25">
      <c r="O1698" s="1"/>
    </row>
    <row r="1699" spans="15:15" x14ac:dyDescent="0.25">
      <c r="O1699" s="1"/>
    </row>
    <row r="1700" spans="15:15" x14ac:dyDescent="0.25">
      <c r="O1700" s="1"/>
    </row>
    <row r="1701" spans="15:15" x14ac:dyDescent="0.25">
      <c r="O1701" s="1"/>
    </row>
    <row r="1702" spans="15:15" x14ac:dyDescent="0.25">
      <c r="O1702" s="1"/>
    </row>
    <row r="1703" spans="15:15" x14ac:dyDescent="0.25">
      <c r="O1703" s="1"/>
    </row>
    <row r="1704" spans="15:15" x14ac:dyDescent="0.25">
      <c r="O1704" s="1"/>
    </row>
    <row r="1705" spans="15:15" x14ac:dyDescent="0.25">
      <c r="O1705" s="1"/>
    </row>
    <row r="1706" spans="15:15" x14ac:dyDescent="0.25">
      <c r="O1706" s="1"/>
    </row>
    <row r="1707" spans="15:15" x14ac:dyDescent="0.25">
      <c r="O1707" s="1"/>
    </row>
    <row r="1708" spans="15:15" x14ac:dyDescent="0.25">
      <c r="O1708" s="1"/>
    </row>
    <row r="1709" spans="15:15" x14ac:dyDescent="0.25">
      <c r="O1709" s="1"/>
    </row>
    <row r="1710" spans="15:15" x14ac:dyDescent="0.25">
      <c r="O1710" s="1"/>
    </row>
    <row r="1711" spans="15:15" x14ac:dyDescent="0.25">
      <c r="O1711" s="1"/>
    </row>
    <row r="1712" spans="15:15" x14ac:dyDescent="0.25">
      <c r="O1712" s="1"/>
    </row>
    <row r="1713" spans="15:15" x14ac:dyDescent="0.25">
      <c r="O1713" s="1"/>
    </row>
    <row r="1714" spans="15:15" x14ac:dyDescent="0.25">
      <c r="O1714" s="1"/>
    </row>
    <row r="1715" spans="15:15" x14ac:dyDescent="0.25">
      <c r="O1715" s="1"/>
    </row>
    <row r="1716" spans="15:15" x14ac:dyDescent="0.25">
      <c r="O1716" s="1"/>
    </row>
    <row r="1717" spans="15:15" x14ac:dyDescent="0.25">
      <c r="O1717" s="1"/>
    </row>
    <row r="1718" spans="15:15" x14ac:dyDescent="0.25">
      <c r="O1718" s="1"/>
    </row>
    <row r="1719" spans="15:15" x14ac:dyDescent="0.25">
      <c r="O1719" s="1"/>
    </row>
    <row r="1720" spans="15:15" x14ac:dyDescent="0.25">
      <c r="O1720" s="1"/>
    </row>
    <row r="1721" spans="15:15" x14ac:dyDescent="0.25">
      <c r="O1721" s="1"/>
    </row>
    <row r="1722" spans="15:15" x14ac:dyDescent="0.25">
      <c r="O1722" s="1"/>
    </row>
    <row r="1723" spans="15:15" x14ac:dyDescent="0.25">
      <c r="O1723" s="1"/>
    </row>
    <row r="1724" spans="15:15" x14ac:dyDescent="0.25">
      <c r="O1724" s="1"/>
    </row>
    <row r="1725" spans="15:15" x14ac:dyDescent="0.25">
      <c r="O1725" s="1"/>
    </row>
    <row r="1726" spans="15:15" x14ac:dyDescent="0.25">
      <c r="O1726" s="1"/>
    </row>
    <row r="1727" spans="15:15" x14ac:dyDescent="0.25">
      <c r="O1727" s="1"/>
    </row>
    <row r="1728" spans="15:15" x14ac:dyDescent="0.25">
      <c r="O1728" s="1"/>
    </row>
    <row r="1729" spans="15:15" x14ac:dyDescent="0.25">
      <c r="O1729" s="1"/>
    </row>
    <row r="1730" spans="15:15" x14ac:dyDescent="0.25">
      <c r="O1730" s="1"/>
    </row>
    <row r="1731" spans="15:15" x14ac:dyDescent="0.25">
      <c r="O1731" s="1"/>
    </row>
    <row r="1732" spans="15:15" x14ac:dyDescent="0.25">
      <c r="O1732" s="1"/>
    </row>
    <row r="1733" spans="15:15" x14ac:dyDescent="0.25">
      <c r="O1733" s="1"/>
    </row>
    <row r="1734" spans="15:15" x14ac:dyDescent="0.25">
      <c r="O1734" s="1"/>
    </row>
    <row r="1735" spans="15:15" x14ac:dyDescent="0.25">
      <c r="O1735" s="1"/>
    </row>
    <row r="1736" spans="15:15" x14ac:dyDescent="0.25">
      <c r="O1736" s="1"/>
    </row>
    <row r="1737" spans="15:15" x14ac:dyDescent="0.25">
      <c r="O1737" s="1"/>
    </row>
    <row r="1738" spans="15:15" x14ac:dyDescent="0.25">
      <c r="O1738" s="1"/>
    </row>
    <row r="1739" spans="15:15" x14ac:dyDescent="0.25">
      <c r="O1739" s="1"/>
    </row>
    <row r="1740" spans="15:15" x14ac:dyDescent="0.25">
      <c r="O1740" s="1"/>
    </row>
    <row r="1741" spans="15:15" x14ac:dyDescent="0.25">
      <c r="O1741" s="1"/>
    </row>
    <row r="1742" spans="15:15" x14ac:dyDescent="0.25">
      <c r="O1742" s="1"/>
    </row>
    <row r="1743" spans="15:15" x14ac:dyDescent="0.25">
      <c r="O1743" s="1"/>
    </row>
    <row r="1744" spans="15:15" x14ac:dyDescent="0.25">
      <c r="O1744" s="1"/>
    </row>
    <row r="1745" spans="15:15" x14ac:dyDescent="0.25">
      <c r="O1745" s="1"/>
    </row>
    <row r="1746" spans="15:15" x14ac:dyDescent="0.25">
      <c r="O1746" s="1"/>
    </row>
    <row r="1747" spans="15:15" x14ac:dyDescent="0.25">
      <c r="O1747" s="1"/>
    </row>
    <row r="1748" spans="15:15" x14ac:dyDescent="0.25">
      <c r="O1748" s="1"/>
    </row>
    <row r="1749" spans="15:15" x14ac:dyDescent="0.25">
      <c r="O1749" s="1"/>
    </row>
    <row r="1750" spans="15:15" x14ac:dyDescent="0.25">
      <c r="O1750" s="1"/>
    </row>
    <row r="1751" spans="15:15" x14ac:dyDescent="0.25">
      <c r="O1751" s="1"/>
    </row>
    <row r="1752" spans="15:15" x14ac:dyDescent="0.25">
      <c r="O1752" s="1"/>
    </row>
    <row r="1753" spans="15:15" x14ac:dyDescent="0.25">
      <c r="O1753" s="1"/>
    </row>
    <row r="1754" spans="15:15" x14ac:dyDescent="0.25">
      <c r="O1754" s="1"/>
    </row>
    <row r="1755" spans="15:15" x14ac:dyDescent="0.25">
      <c r="O1755" s="1"/>
    </row>
    <row r="1756" spans="15:15" x14ac:dyDescent="0.25">
      <c r="O1756" s="1"/>
    </row>
    <row r="1757" spans="15:15" x14ac:dyDescent="0.25">
      <c r="O1757" s="1"/>
    </row>
    <row r="1758" spans="15:15" x14ac:dyDescent="0.25">
      <c r="O1758" s="1"/>
    </row>
    <row r="1759" spans="15:15" x14ac:dyDescent="0.25">
      <c r="O1759" s="1"/>
    </row>
    <row r="1760" spans="15:15" x14ac:dyDescent="0.25">
      <c r="O1760" s="1"/>
    </row>
    <row r="1761" spans="15:15" x14ac:dyDescent="0.25">
      <c r="O1761" s="1"/>
    </row>
    <row r="1762" spans="15:15" x14ac:dyDescent="0.25">
      <c r="O1762" s="1"/>
    </row>
    <row r="1763" spans="15:15" x14ac:dyDescent="0.25">
      <c r="O1763" s="1"/>
    </row>
    <row r="1764" spans="15:15" x14ac:dyDescent="0.25">
      <c r="O1764" s="1"/>
    </row>
    <row r="1765" spans="15:15" x14ac:dyDescent="0.25">
      <c r="O1765" s="1"/>
    </row>
    <row r="1766" spans="15:15" x14ac:dyDescent="0.25">
      <c r="O1766" s="1"/>
    </row>
    <row r="1767" spans="15:15" x14ac:dyDescent="0.25">
      <c r="O1767" s="1"/>
    </row>
    <row r="1768" spans="15:15" x14ac:dyDescent="0.25">
      <c r="O1768" s="1"/>
    </row>
    <row r="1769" spans="15:15" x14ac:dyDescent="0.25">
      <c r="O1769" s="1"/>
    </row>
    <row r="1770" spans="15:15" x14ac:dyDescent="0.25">
      <c r="O1770" s="1"/>
    </row>
    <row r="1771" spans="15:15" x14ac:dyDescent="0.25">
      <c r="O1771" s="1"/>
    </row>
    <row r="1772" spans="15:15" x14ac:dyDescent="0.25">
      <c r="O1772" s="1"/>
    </row>
    <row r="1773" spans="15:15" x14ac:dyDescent="0.25">
      <c r="O1773" s="1"/>
    </row>
    <row r="1774" spans="15:15" x14ac:dyDescent="0.25">
      <c r="O1774" s="1"/>
    </row>
    <row r="1775" spans="15:15" x14ac:dyDescent="0.25">
      <c r="O1775" s="1"/>
    </row>
    <row r="1776" spans="15:15" x14ac:dyDescent="0.25">
      <c r="O1776" s="1"/>
    </row>
    <row r="1777" spans="15:15" x14ac:dyDescent="0.25">
      <c r="O1777" s="1"/>
    </row>
    <row r="1778" spans="15:15" x14ac:dyDescent="0.25">
      <c r="O1778" s="1"/>
    </row>
    <row r="1779" spans="15:15" x14ac:dyDescent="0.25">
      <c r="O1779" s="1"/>
    </row>
    <row r="1780" spans="15:15" x14ac:dyDescent="0.25">
      <c r="O1780" s="1"/>
    </row>
    <row r="1781" spans="15:15" x14ac:dyDescent="0.25">
      <c r="O1781" s="1"/>
    </row>
    <row r="1782" spans="15:15" x14ac:dyDescent="0.25">
      <c r="O1782" s="1"/>
    </row>
    <row r="1783" spans="15:15" x14ac:dyDescent="0.25">
      <c r="O1783" s="1"/>
    </row>
    <row r="1784" spans="15:15" x14ac:dyDescent="0.25">
      <c r="O1784" s="1"/>
    </row>
    <row r="1785" spans="15:15" x14ac:dyDescent="0.25">
      <c r="O1785" s="1"/>
    </row>
    <row r="1786" spans="15:15" x14ac:dyDescent="0.25">
      <c r="O1786" s="1"/>
    </row>
    <row r="1787" spans="15:15" x14ac:dyDescent="0.25">
      <c r="O1787" s="1"/>
    </row>
    <row r="1788" spans="15:15" x14ac:dyDescent="0.25">
      <c r="O1788" s="1"/>
    </row>
    <row r="1789" spans="15:15" x14ac:dyDescent="0.25">
      <c r="O1789" s="1"/>
    </row>
    <row r="1790" spans="15:15" x14ac:dyDescent="0.25">
      <c r="O1790" s="1"/>
    </row>
    <row r="1791" spans="15:15" x14ac:dyDescent="0.25">
      <c r="O1791" s="1"/>
    </row>
    <row r="1792" spans="15:15" x14ac:dyDescent="0.25">
      <c r="O1792" s="1"/>
    </row>
    <row r="1793" spans="15:15" x14ac:dyDescent="0.25">
      <c r="O1793" s="1"/>
    </row>
    <row r="1794" spans="15:15" x14ac:dyDescent="0.25">
      <c r="O1794" s="1"/>
    </row>
    <row r="1795" spans="15:15" x14ac:dyDescent="0.25">
      <c r="O1795" s="1"/>
    </row>
    <row r="1796" spans="15:15" x14ac:dyDescent="0.25">
      <c r="O1796" s="1"/>
    </row>
    <row r="1797" spans="15:15" x14ac:dyDescent="0.25">
      <c r="O1797" s="1"/>
    </row>
    <row r="1798" spans="15:15" x14ac:dyDescent="0.25">
      <c r="O1798" s="1"/>
    </row>
    <row r="1799" spans="15:15" x14ac:dyDescent="0.25">
      <c r="O1799" s="1"/>
    </row>
    <row r="1800" spans="15:15" x14ac:dyDescent="0.25">
      <c r="O1800" s="1"/>
    </row>
    <row r="1801" spans="15:15" x14ac:dyDescent="0.25">
      <c r="O1801" s="1"/>
    </row>
    <row r="1802" spans="15:15" x14ac:dyDescent="0.25">
      <c r="O1802" s="1"/>
    </row>
    <row r="1803" spans="15:15" x14ac:dyDescent="0.25">
      <c r="O1803" s="1"/>
    </row>
    <row r="1804" spans="15:15" x14ac:dyDescent="0.25">
      <c r="O1804" s="1"/>
    </row>
    <row r="1805" spans="15:15" x14ac:dyDescent="0.25">
      <c r="O1805" s="1"/>
    </row>
    <row r="1806" spans="15:15" x14ac:dyDescent="0.25">
      <c r="O1806" s="1"/>
    </row>
    <row r="1807" spans="15:15" x14ac:dyDescent="0.25">
      <c r="O1807" s="1"/>
    </row>
    <row r="1808" spans="15:15" x14ac:dyDescent="0.25">
      <c r="O1808" s="1"/>
    </row>
    <row r="1809" spans="15:15" x14ac:dyDescent="0.25">
      <c r="O1809" s="1"/>
    </row>
    <row r="1810" spans="15:15" x14ac:dyDescent="0.25">
      <c r="O1810" s="1"/>
    </row>
    <row r="1811" spans="15:15" x14ac:dyDescent="0.25">
      <c r="O1811" s="1"/>
    </row>
    <row r="1812" spans="15:15" x14ac:dyDescent="0.25">
      <c r="O1812" s="1"/>
    </row>
    <row r="1813" spans="15:15" x14ac:dyDescent="0.25">
      <c r="O1813" s="1"/>
    </row>
    <row r="1814" spans="15:15" x14ac:dyDescent="0.25">
      <c r="O1814" s="1"/>
    </row>
    <row r="1815" spans="15:15" x14ac:dyDescent="0.25">
      <c r="O1815" s="1"/>
    </row>
    <row r="1816" spans="15:15" x14ac:dyDescent="0.25">
      <c r="O1816" s="1"/>
    </row>
    <row r="1817" spans="15:15" x14ac:dyDescent="0.25">
      <c r="O1817" s="1"/>
    </row>
    <row r="1818" spans="15:15" x14ac:dyDescent="0.25">
      <c r="O1818" s="1"/>
    </row>
    <row r="1819" spans="15:15" x14ac:dyDescent="0.25">
      <c r="O1819" s="1"/>
    </row>
    <row r="1820" spans="15:15" x14ac:dyDescent="0.25">
      <c r="O1820" s="1"/>
    </row>
    <row r="1821" spans="15:15" x14ac:dyDescent="0.25">
      <c r="O1821" s="1"/>
    </row>
    <row r="1822" spans="15:15" x14ac:dyDescent="0.25">
      <c r="O1822" s="1"/>
    </row>
    <row r="1823" spans="15:15" x14ac:dyDescent="0.25">
      <c r="O1823" s="1"/>
    </row>
    <row r="1824" spans="15:15" x14ac:dyDescent="0.25">
      <c r="O1824" s="1"/>
    </row>
    <row r="1825" spans="15:15" x14ac:dyDescent="0.25">
      <c r="O1825" s="1"/>
    </row>
    <row r="1826" spans="15:15" x14ac:dyDescent="0.25">
      <c r="O1826" s="1"/>
    </row>
    <row r="1827" spans="15:15" x14ac:dyDescent="0.25">
      <c r="O1827" s="1"/>
    </row>
    <row r="1828" spans="15:15" x14ac:dyDescent="0.25">
      <c r="O1828" s="1"/>
    </row>
    <row r="1829" spans="15:15" x14ac:dyDescent="0.25">
      <c r="O1829" s="1"/>
    </row>
    <row r="1830" spans="15:15" x14ac:dyDescent="0.25">
      <c r="O1830" s="1"/>
    </row>
    <row r="1831" spans="15:15" x14ac:dyDescent="0.25">
      <c r="O1831" s="1"/>
    </row>
    <row r="1832" spans="15:15" x14ac:dyDescent="0.25">
      <c r="O1832" s="1"/>
    </row>
    <row r="1833" spans="15:15" x14ac:dyDescent="0.25">
      <c r="O1833" s="1"/>
    </row>
    <row r="1834" spans="15:15" x14ac:dyDescent="0.25">
      <c r="O1834" s="1"/>
    </row>
    <row r="1835" spans="15:15" x14ac:dyDescent="0.25">
      <c r="O1835" s="1"/>
    </row>
    <row r="1836" spans="15:15" x14ac:dyDescent="0.25">
      <c r="O1836" s="1"/>
    </row>
    <row r="1837" spans="15:15" x14ac:dyDescent="0.25">
      <c r="O1837" s="1"/>
    </row>
    <row r="1838" spans="15:15" x14ac:dyDescent="0.25">
      <c r="O1838" s="1"/>
    </row>
    <row r="1839" spans="15:15" x14ac:dyDescent="0.25">
      <c r="O1839" s="1"/>
    </row>
    <row r="1840" spans="15:15" x14ac:dyDescent="0.25">
      <c r="O1840" s="1"/>
    </row>
    <row r="1841" spans="15:15" x14ac:dyDescent="0.25">
      <c r="O1841" s="1"/>
    </row>
    <row r="1842" spans="15:15" x14ac:dyDescent="0.25">
      <c r="O1842" s="1"/>
    </row>
    <row r="1843" spans="15:15" x14ac:dyDescent="0.25">
      <c r="O1843" s="1"/>
    </row>
    <row r="1844" spans="15:15" x14ac:dyDescent="0.25">
      <c r="O1844" s="1"/>
    </row>
    <row r="1845" spans="15:15" x14ac:dyDescent="0.25">
      <c r="O1845" s="1"/>
    </row>
    <row r="1846" spans="15:15" x14ac:dyDescent="0.25">
      <c r="O1846" s="1"/>
    </row>
    <row r="1847" spans="15:15" x14ac:dyDescent="0.25">
      <c r="O1847" s="1"/>
    </row>
    <row r="1848" spans="15:15" x14ac:dyDescent="0.25">
      <c r="O1848" s="1"/>
    </row>
    <row r="1849" spans="15:15" x14ac:dyDescent="0.25">
      <c r="O1849" s="1"/>
    </row>
    <row r="1850" spans="15:15" x14ac:dyDescent="0.25">
      <c r="O1850" s="1"/>
    </row>
    <row r="1851" spans="15:15" x14ac:dyDescent="0.25">
      <c r="O1851" s="1"/>
    </row>
    <row r="1852" spans="15:15" x14ac:dyDescent="0.25">
      <c r="O1852" s="1"/>
    </row>
    <row r="1853" spans="15:15" x14ac:dyDescent="0.25">
      <c r="O1853" s="1"/>
    </row>
    <row r="1854" spans="15:15" x14ac:dyDescent="0.25">
      <c r="O1854" s="1"/>
    </row>
    <row r="1855" spans="15:15" x14ac:dyDescent="0.25">
      <c r="O1855" s="1"/>
    </row>
    <row r="1856" spans="15:15" x14ac:dyDescent="0.25">
      <c r="O1856" s="1"/>
    </row>
    <row r="1857" spans="15:15" x14ac:dyDescent="0.25">
      <c r="O1857" s="1"/>
    </row>
    <row r="1858" spans="15:15" x14ac:dyDescent="0.25">
      <c r="O1858" s="1"/>
    </row>
    <row r="1859" spans="15:15" x14ac:dyDescent="0.25">
      <c r="O1859" s="1"/>
    </row>
    <row r="1860" spans="15:15" x14ac:dyDescent="0.25">
      <c r="O1860" s="1"/>
    </row>
    <row r="1861" spans="15:15" x14ac:dyDescent="0.25">
      <c r="O1861" s="1"/>
    </row>
    <row r="1862" spans="15:15" x14ac:dyDescent="0.25">
      <c r="O1862" s="1"/>
    </row>
    <row r="1863" spans="15:15" x14ac:dyDescent="0.25">
      <c r="O1863" s="1"/>
    </row>
    <row r="1864" spans="15:15" x14ac:dyDescent="0.25">
      <c r="O1864" s="1"/>
    </row>
    <row r="1865" spans="15:15" x14ac:dyDescent="0.25">
      <c r="O1865" s="1"/>
    </row>
    <row r="1866" spans="15:15" x14ac:dyDescent="0.25">
      <c r="O1866" s="1"/>
    </row>
    <row r="1867" spans="15:15" x14ac:dyDescent="0.25">
      <c r="O1867" s="1"/>
    </row>
    <row r="1868" spans="15:15" x14ac:dyDescent="0.25">
      <c r="O1868" s="1"/>
    </row>
    <row r="1869" spans="15:15" x14ac:dyDescent="0.25">
      <c r="O1869" s="1"/>
    </row>
    <row r="1870" spans="15:15" x14ac:dyDescent="0.25">
      <c r="O1870" s="1"/>
    </row>
    <row r="1871" spans="15:15" x14ac:dyDescent="0.25">
      <c r="O1871" s="1"/>
    </row>
    <row r="1872" spans="15:15" x14ac:dyDescent="0.25">
      <c r="O1872" s="1"/>
    </row>
    <row r="1873" spans="15:15" x14ac:dyDescent="0.25">
      <c r="O1873" s="1"/>
    </row>
    <row r="1874" spans="15:15" x14ac:dyDescent="0.25">
      <c r="O1874" s="1"/>
    </row>
    <row r="1875" spans="15:15" x14ac:dyDescent="0.25">
      <c r="O1875" s="1"/>
    </row>
    <row r="1876" spans="15:15" x14ac:dyDescent="0.25">
      <c r="O1876" s="1"/>
    </row>
    <row r="1877" spans="15:15" x14ac:dyDescent="0.25">
      <c r="O1877" s="1"/>
    </row>
    <row r="1878" spans="15:15" x14ac:dyDescent="0.25">
      <c r="O1878" s="1"/>
    </row>
    <row r="1879" spans="15:15" x14ac:dyDescent="0.25">
      <c r="O1879" s="1"/>
    </row>
    <row r="1880" spans="15:15" x14ac:dyDescent="0.25">
      <c r="O1880" s="1"/>
    </row>
    <row r="1881" spans="15:15" x14ac:dyDescent="0.25">
      <c r="O1881" s="1"/>
    </row>
    <row r="1882" spans="15:15" x14ac:dyDescent="0.25">
      <c r="O1882" s="1"/>
    </row>
    <row r="1883" spans="15:15" x14ac:dyDescent="0.25">
      <c r="O1883" s="1"/>
    </row>
    <row r="1884" spans="15:15" x14ac:dyDescent="0.25">
      <c r="O1884" s="1"/>
    </row>
    <row r="1885" spans="15:15" x14ac:dyDescent="0.25">
      <c r="O1885" s="1"/>
    </row>
    <row r="1886" spans="15:15" x14ac:dyDescent="0.25">
      <c r="O1886" s="1"/>
    </row>
    <row r="1887" spans="15:15" x14ac:dyDescent="0.25">
      <c r="O1887" s="1"/>
    </row>
    <row r="1888" spans="15:15" x14ac:dyDescent="0.25">
      <c r="O1888" s="1"/>
    </row>
    <row r="1889" spans="15:15" x14ac:dyDescent="0.25">
      <c r="O1889" s="1"/>
    </row>
    <row r="1890" spans="15:15" x14ac:dyDescent="0.25">
      <c r="O1890" s="1"/>
    </row>
    <row r="1891" spans="15:15" x14ac:dyDescent="0.25">
      <c r="O1891" s="1"/>
    </row>
    <row r="1892" spans="15:15" x14ac:dyDescent="0.25">
      <c r="O1892" s="1"/>
    </row>
    <row r="1893" spans="15:15" x14ac:dyDescent="0.25">
      <c r="O1893" s="1"/>
    </row>
    <row r="1894" spans="15:15" x14ac:dyDescent="0.25">
      <c r="O1894" s="1"/>
    </row>
    <row r="1895" spans="15:15" x14ac:dyDescent="0.25">
      <c r="O1895" s="1"/>
    </row>
    <row r="1896" spans="15:15" x14ac:dyDescent="0.25">
      <c r="O1896" s="1"/>
    </row>
    <row r="1897" spans="15:15" x14ac:dyDescent="0.25">
      <c r="O1897" s="1"/>
    </row>
    <row r="1898" spans="15:15" x14ac:dyDescent="0.25">
      <c r="O1898" s="1"/>
    </row>
    <row r="1899" spans="15:15" x14ac:dyDescent="0.25">
      <c r="O1899" s="1"/>
    </row>
    <row r="1900" spans="15:15" x14ac:dyDescent="0.25">
      <c r="O1900" s="1"/>
    </row>
    <row r="1901" spans="15:15" x14ac:dyDescent="0.25">
      <c r="O1901" s="1"/>
    </row>
    <row r="1902" spans="15:15" x14ac:dyDescent="0.25">
      <c r="O1902" s="1"/>
    </row>
    <row r="1903" spans="15:15" x14ac:dyDescent="0.25">
      <c r="O1903" s="1"/>
    </row>
    <row r="1904" spans="15:15" x14ac:dyDescent="0.25">
      <c r="O1904" s="1"/>
    </row>
    <row r="1905" spans="15:15" x14ac:dyDescent="0.25">
      <c r="O1905" s="1"/>
    </row>
    <row r="1906" spans="15:15" x14ac:dyDescent="0.25">
      <c r="O1906" s="1"/>
    </row>
    <row r="1907" spans="15:15" x14ac:dyDescent="0.25">
      <c r="O1907" s="1"/>
    </row>
    <row r="1908" spans="15:15" x14ac:dyDescent="0.25">
      <c r="O1908" s="1"/>
    </row>
    <row r="1909" spans="15:15" x14ac:dyDescent="0.25">
      <c r="O1909" s="1"/>
    </row>
    <row r="1910" spans="15:15" x14ac:dyDescent="0.25">
      <c r="O1910" s="1"/>
    </row>
    <row r="1911" spans="15:15" x14ac:dyDescent="0.25">
      <c r="O1911" s="1"/>
    </row>
    <row r="1912" spans="15:15" x14ac:dyDescent="0.25">
      <c r="O1912" s="1"/>
    </row>
    <row r="1913" spans="15:15" x14ac:dyDescent="0.25">
      <c r="O1913" s="1"/>
    </row>
    <row r="1914" spans="15:15" x14ac:dyDescent="0.25">
      <c r="O1914" s="1"/>
    </row>
    <row r="1915" spans="15:15" x14ac:dyDescent="0.25">
      <c r="O1915" s="1"/>
    </row>
    <row r="1916" spans="15:15" x14ac:dyDescent="0.25">
      <c r="O1916" s="1"/>
    </row>
    <row r="1917" spans="15:15" x14ac:dyDescent="0.25">
      <c r="O1917" s="1"/>
    </row>
    <row r="1918" spans="15:15" x14ac:dyDescent="0.25">
      <c r="O1918" s="1"/>
    </row>
    <row r="1919" spans="15:15" x14ac:dyDescent="0.25">
      <c r="O1919" s="1"/>
    </row>
    <row r="1920" spans="15:15" x14ac:dyDescent="0.25">
      <c r="O1920" s="1"/>
    </row>
    <row r="1921" spans="15:15" x14ac:dyDescent="0.25">
      <c r="O1921" s="1"/>
    </row>
    <row r="1922" spans="15:15" x14ac:dyDescent="0.25">
      <c r="O1922" s="1"/>
    </row>
    <row r="1923" spans="15:15" x14ac:dyDescent="0.25">
      <c r="O1923" s="1"/>
    </row>
    <row r="1924" spans="15:15" x14ac:dyDescent="0.25">
      <c r="O1924" s="1"/>
    </row>
    <row r="1925" spans="15:15" x14ac:dyDescent="0.25">
      <c r="O1925" s="1"/>
    </row>
    <row r="1926" spans="15:15" x14ac:dyDescent="0.25">
      <c r="O1926" s="1"/>
    </row>
    <row r="1927" spans="15:15" x14ac:dyDescent="0.25">
      <c r="O1927" s="1"/>
    </row>
    <row r="1928" spans="15:15" x14ac:dyDescent="0.25">
      <c r="O1928" s="1"/>
    </row>
    <row r="1929" spans="15:15" x14ac:dyDescent="0.25">
      <c r="O1929" s="1"/>
    </row>
    <row r="1930" spans="15:15" x14ac:dyDescent="0.25">
      <c r="O1930" s="1"/>
    </row>
    <row r="1931" spans="15:15" x14ac:dyDescent="0.25">
      <c r="O1931" s="1"/>
    </row>
    <row r="1932" spans="15:15" x14ac:dyDescent="0.25">
      <c r="O1932" s="1"/>
    </row>
    <row r="1933" spans="15:15" x14ac:dyDescent="0.25">
      <c r="O1933" s="1"/>
    </row>
    <row r="1934" spans="15:15" x14ac:dyDescent="0.25">
      <c r="O1934" s="1"/>
    </row>
    <row r="1935" spans="15:15" x14ac:dyDescent="0.25">
      <c r="O1935" s="1"/>
    </row>
    <row r="1936" spans="15:15" x14ac:dyDescent="0.25">
      <c r="O1936" s="1"/>
    </row>
    <row r="1937" spans="15:15" x14ac:dyDescent="0.25">
      <c r="O1937" s="1"/>
    </row>
    <row r="1938" spans="15:15" x14ac:dyDescent="0.25">
      <c r="O1938" s="1"/>
    </row>
    <row r="1939" spans="15:15" x14ac:dyDescent="0.25">
      <c r="O1939" s="1"/>
    </row>
    <row r="1940" spans="15:15" x14ac:dyDescent="0.25">
      <c r="O1940" s="1"/>
    </row>
    <row r="1941" spans="15:15" x14ac:dyDescent="0.25">
      <c r="O1941" s="1"/>
    </row>
    <row r="1942" spans="15:15" x14ac:dyDescent="0.25">
      <c r="O1942" s="1"/>
    </row>
    <row r="1943" spans="15:15" x14ac:dyDescent="0.25">
      <c r="O1943" s="1"/>
    </row>
    <row r="1944" spans="15:15" x14ac:dyDescent="0.25">
      <c r="O1944" s="1"/>
    </row>
    <row r="1945" spans="15:15" x14ac:dyDescent="0.25">
      <c r="O1945" s="1"/>
    </row>
    <row r="1946" spans="15:15" x14ac:dyDescent="0.25">
      <c r="O1946" s="1"/>
    </row>
    <row r="1947" spans="15:15" x14ac:dyDescent="0.25">
      <c r="O1947" s="1"/>
    </row>
    <row r="1948" spans="15:15" x14ac:dyDescent="0.25">
      <c r="O1948" s="1"/>
    </row>
    <row r="1949" spans="15:15" x14ac:dyDescent="0.25">
      <c r="O1949" s="1"/>
    </row>
    <row r="1950" spans="15:15" x14ac:dyDescent="0.25">
      <c r="O1950" s="1"/>
    </row>
    <row r="1951" spans="15:15" x14ac:dyDescent="0.25">
      <c r="O1951" s="1"/>
    </row>
    <row r="1952" spans="15:15" x14ac:dyDescent="0.25">
      <c r="O1952" s="1"/>
    </row>
    <row r="1953" spans="15:15" x14ac:dyDescent="0.25">
      <c r="O1953" s="1"/>
    </row>
    <row r="1954" spans="15:15" x14ac:dyDescent="0.25">
      <c r="O1954" s="1"/>
    </row>
    <row r="1955" spans="15:15" x14ac:dyDescent="0.25">
      <c r="O1955" s="1"/>
    </row>
    <row r="1956" spans="15:15" x14ac:dyDescent="0.25">
      <c r="O1956" s="1"/>
    </row>
    <row r="1957" spans="15:15" x14ac:dyDescent="0.25">
      <c r="O1957" s="1"/>
    </row>
    <row r="1958" spans="15:15" x14ac:dyDescent="0.25">
      <c r="O1958" s="1"/>
    </row>
    <row r="1959" spans="15:15" x14ac:dyDescent="0.25">
      <c r="O1959" s="1"/>
    </row>
    <row r="1960" spans="15:15" x14ac:dyDescent="0.25">
      <c r="O1960" s="1"/>
    </row>
    <row r="1961" spans="15:15" x14ac:dyDescent="0.25">
      <c r="O1961" s="1"/>
    </row>
    <row r="1962" spans="15:15" x14ac:dyDescent="0.25">
      <c r="O1962" s="1"/>
    </row>
    <row r="1963" spans="15:15" x14ac:dyDescent="0.25">
      <c r="O1963" s="1"/>
    </row>
    <row r="1964" spans="15:15" x14ac:dyDescent="0.25">
      <c r="O1964" s="1"/>
    </row>
    <row r="1965" spans="15:15" x14ac:dyDescent="0.25">
      <c r="O1965" s="1"/>
    </row>
    <row r="1966" spans="15:15" x14ac:dyDescent="0.25">
      <c r="O1966" s="1"/>
    </row>
    <row r="1967" spans="15:15" x14ac:dyDescent="0.25">
      <c r="O1967" s="1"/>
    </row>
    <row r="1968" spans="15:15" x14ac:dyDescent="0.25">
      <c r="O1968" s="1"/>
    </row>
    <row r="1969" spans="15:15" x14ac:dyDescent="0.25">
      <c r="O1969" s="1"/>
    </row>
    <row r="1970" spans="15:15" x14ac:dyDescent="0.25">
      <c r="O1970" s="1"/>
    </row>
    <row r="1971" spans="15:15" x14ac:dyDescent="0.25">
      <c r="O1971" s="1"/>
    </row>
    <row r="1972" spans="15:15" x14ac:dyDescent="0.25">
      <c r="O1972" s="1"/>
    </row>
    <row r="1973" spans="15:15" x14ac:dyDescent="0.25">
      <c r="O1973" s="1"/>
    </row>
    <row r="1974" spans="15:15" x14ac:dyDescent="0.25">
      <c r="O1974" s="1"/>
    </row>
    <row r="1975" spans="15:15" x14ac:dyDescent="0.25">
      <c r="O1975" s="1"/>
    </row>
    <row r="1976" spans="15:15" x14ac:dyDescent="0.25">
      <c r="O1976" s="1"/>
    </row>
    <row r="1977" spans="15:15" x14ac:dyDescent="0.25">
      <c r="O1977" s="1"/>
    </row>
    <row r="1978" spans="15:15" x14ac:dyDescent="0.25">
      <c r="O1978" s="1"/>
    </row>
    <row r="1979" spans="15:15" x14ac:dyDescent="0.25">
      <c r="O1979" s="1"/>
    </row>
    <row r="1980" spans="15:15" x14ac:dyDescent="0.25">
      <c r="O1980" s="1"/>
    </row>
    <row r="1981" spans="15:15" x14ac:dyDescent="0.25">
      <c r="O1981" s="1"/>
    </row>
    <row r="1982" spans="15:15" x14ac:dyDescent="0.25">
      <c r="O1982" s="1"/>
    </row>
    <row r="1983" spans="15:15" x14ac:dyDescent="0.25">
      <c r="O1983" s="1"/>
    </row>
    <row r="1984" spans="15:15" x14ac:dyDescent="0.25">
      <c r="O1984" s="1"/>
    </row>
    <row r="1985" spans="15:15" x14ac:dyDescent="0.25">
      <c r="O1985" s="1"/>
    </row>
    <row r="1986" spans="15:15" x14ac:dyDescent="0.25">
      <c r="O1986" s="1"/>
    </row>
    <row r="1987" spans="15:15" x14ac:dyDescent="0.25">
      <c r="O1987" s="1"/>
    </row>
    <row r="1988" spans="15:15" x14ac:dyDescent="0.25">
      <c r="O1988" s="1"/>
    </row>
    <row r="1989" spans="15:15" x14ac:dyDescent="0.25">
      <c r="O1989" s="1"/>
    </row>
    <row r="1990" spans="15:15" x14ac:dyDescent="0.25">
      <c r="O1990" s="1"/>
    </row>
    <row r="1991" spans="15:15" x14ac:dyDescent="0.25">
      <c r="O1991" s="1"/>
    </row>
    <row r="1992" spans="15:15" x14ac:dyDescent="0.25">
      <c r="O1992" s="1"/>
    </row>
    <row r="1993" spans="15:15" x14ac:dyDescent="0.25">
      <c r="O1993" s="1"/>
    </row>
    <row r="1994" spans="15:15" x14ac:dyDescent="0.25">
      <c r="O1994" s="1"/>
    </row>
    <row r="1995" spans="15:15" x14ac:dyDescent="0.25">
      <c r="O1995" s="1"/>
    </row>
    <row r="1996" spans="15:15" x14ac:dyDescent="0.25">
      <c r="O1996" s="1"/>
    </row>
    <row r="1997" spans="15:15" x14ac:dyDescent="0.25">
      <c r="O1997" s="1"/>
    </row>
    <row r="1998" spans="15:15" x14ac:dyDescent="0.25">
      <c r="O1998" s="1"/>
    </row>
    <row r="1999" spans="15:15" x14ac:dyDescent="0.25">
      <c r="O1999" s="1"/>
    </row>
    <row r="2000" spans="15:15" x14ac:dyDescent="0.25">
      <c r="O2000" s="1"/>
    </row>
    <row r="2001" spans="15:15" x14ac:dyDescent="0.25">
      <c r="O2001" s="1"/>
    </row>
    <row r="2002" spans="15:15" x14ac:dyDescent="0.25">
      <c r="O2002" s="1"/>
    </row>
    <row r="2003" spans="15:15" x14ac:dyDescent="0.25">
      <c r="O2003" s="1"/>
    </row>
    <row r="2004" spans="15:15" x14ac:dyDescent="0.25">
      <c r="O2004" s="1"/>
    </row>
    <row r="2005" spans="15:15" x14ac:dyDescent="0.25">
      <c r="O2005" s="1"/>
    </row>
    <row r="2006" spans="15:15" x14ac:dyDescent="0.25">
      <c r="O2006" s="1"/>
    </row>
    <row r="2007" spans="15:15" x14ac:dyDescent="0.25">
      <c r="O2007" s="1"/>
    </row>
    <row r="2008" spans="15:15" x14ac:dyDescent="0.25">
      <c r="O2008" s="1"/>
    </row>
    <row r="2009" spans="15:15" x14ac:dyDescent="0.25">
      <c r="O2009" s="1"/>
    </row>
    <row r="2010" spans="15:15" x14ac:dyDescent="0.25">
      <c r="O2010" s="1"/>
    </row>
    <row r="2011" spans="15:15" x14ac:dyDescent="0.25">
      <c r="O2011" s="1"/>
    </row>
    <row r="2012" spans="15:15" x14ac:dyDescent="0.25">
      <c r="O2012" s="1"/>
    </row>
    <row r="2013" spans="15:15" x14ac:dyDescent="0.25">
      <c r="O2013" s="1"/>
    </row>
    <row r="2014" spans="15:15" x14ac:dyDescent="0.25">
      <c r="O2014" s="1"/>
    </row>
    <row r="2015" spans="15:15" x14ac:dyDescent="0.25">
      <c r="O2015" s="1"/>
    </row>
    <row r="2016" spans="15:15" x14ac:dyDescent="0.25">
      <c r="O2016" s="1"/>
    </row>
    <row r="2017" spans="15:15" x14ac:dyDescent="0.25">
      <c r="O2017" s="1"/>
    </row>
    <row r="2018" spans="15:15" x14ac:dyDescent="0.25">
      <c r="O2018" s="1"/>
    </row>
    <row r="2019" spans="15:15" x14ac:dyDescent="0.25">
      <c r="O2019" s="1"/>
    </row>
    <row r="2020" spans="15:15" x14ac:dyDescent="0.25">
      <c r="O2020" s="1"/>
    </row>
    <row r="2021" spans="15:15" x14ac:dyDescent="0.25">
      <c r="O2021" s="1"/>
    </row>
    <row r="2022" spans="15:15" x14ac:dyDescent="0.25">
      <c r="O2022" s="1"/>
    </row>
    <row r="2023" spans="15:15" x14ac:dyDescent="0.25">
      <c r="O2023" s="1"/>
    </row>
    <row r="2024" spans="15:15" x14ac:dyDescent="0.25">
      <c r="O2024" s="1"/>
    </row>
    <row r="2025" spans="15:15" x14ac:dyDescent="0.25">
      <c r="O2025" s="1"/>
    </row>
    <row r="2026" spans="15:15" x14ac:dyDescent="0.25">
      <c r="O2026" s="1"/>
    </row>
    <row r="2027" spans="15:15" x14ac:dyDescent="0.25">
      <c r="O2027" s="1"/>
    </row>
    <row r="2028" spans="15:15" x14ac:dyDescent="0.25">
      <c r="O2028" s="1"/>
    </row>
    <row r="2029" spans="15:15" x14ac:dyDescent="0.25">
      <c r="O2029" s="1"/>
    </row>
    <row r="2030" spans="15:15" x14ac:dyDescent="0.25">
      <c r="O2030" s="1"/>
    </row>
    <row r="2031" spans="15:15" x14ac:dyDescent="0.25">
      <c r="O2031" s="1"/>
    </row>
    <row r="2032" spans="15:15" x14ac:dyDescent="0.25">
      <c r="O2032" s="1"/>
    </row>
    <row r="2033" spans="15:15" x14ac:dyDescent="0.25">
      <c r="O2033" s="1"/>
    </row>
    <row r="2034" spans="15:15" x14ac:dyDescent="0.25">
      <c r="O2034" s="1"/>
    </row>
    <row r="2035" spans="15:15" x14ac:dyDescent="0.25">
      <c r="O2035" s="1"/>
    </row>
    <row r="2036" spans="15:15" x14ac:dyDescent="0.25">
      <c r="O2036" s="1"/>
    </row>
    <row r="2037" spans="15:15" x14ac:dyDescent="0.25">
      <c r="O2037" s="1"/>
    </row>
    <row r="2038" spans="15:15" x14ac:dyDescent="0.25">
      <c r="O2038" s="1"/>
    </row>
    <row r="2039" spans="15:15" x14ac:dyDescent="0.25">
      <c r="O2039" s="1"/>
    </row>
    <row r="2040" spans="15:15" x14ac:dyDescent="0.25">
      <c r="O2040" s="1"/>
    </row>
    <row r="2041" spans="15:15" x14ac:dyDescent="0.25">
      <c r="O2041" s="1"/>
    </row>
    <row r="2042" spans="15:15" x14ac:dyDescent="0.25">
      <c r="O2042" s="1"/>
    </row>
    <row r="2043" spans="15:15" x14ac:dyDescent="0.25">
      <c r="O2043" s="1"/>
    </row>
    <row r="2044" spans="15:15" x14ac:dyDescent="0.25">
      <c r="O2044" s="1"/>
    </row>
    <row r="2045" spans="15:15" x14ac:dyDescent="0.25">
      <c r="O2045" s="1"/>
    </row>
    <row r="2046" spans="15:15" x14ac:dyDescent="0.25">
      <c r="O2046" s="1"/>
    </row>
    <row r="2047" spans="15:15" x14ac:dyDescent="0.25">
      <c r="O2047" s="1"/>
    </row>
    <row r="2048" spans="15:15" x14ac:dyDescent="0.25">
      <c r="O2048" s="1"/>
    </row>
    <row r="2049" spans="15:15" x14ac:dyDescent="0.25">
      <c r="O2049" s="1"/>
    </row>
    <row r="2050" spans="15:15" x14ac:dyDescent="0.25">
      <c r="O2050" s="1"/>
    </row>
    <row r="2051" spans="15:15" x14ac:dyDescent="0.25">
      <c r="O2051" s="1"/>
    </row>
    <row r="2052" spans="15:15" x14ac:dyDescent="0.25">
      <c r="O2052" s="1"/>
    </row>
    <row r="2053" spans="15:15" x14ac:dyDescent="0.25">
      <c r="O2053" s="1"/>
    </row>
    <row r="2054" spans="15:15" x14ac:dyDescent="0.25">
      <c r="O2054" s="1"/>
    </row>
    <row r="2055" spans="15:15" x14ac:dyDescent="0.25">
      <c r="O2055" s="1"/>
    </row>
    <row r="2056" spans="15:15" x14ac:dyDescent="0.25">
      <c r="O2056" s="1"/>
    </row>
    <row r="2057" spans="15:15" x14ac:dyDescent="0.25">
      <c r="O2057" s="1"/>
    </row>
    <row r="2058" spans="15:15" x14ac:dyDescent="0.25">
      <c r="O2058" s="1"/>
    </row>
    <row r="2059" spans="15:15" x14ac:dyDescent="0.25">
      <c r="O2059" s="1"/>
    </row>
    <row r="2060" spans="15:15" x14ac:dyDescent="0.25">
      <c r="O2060" s="1"/>
    </row>
    <row r="2061" spans="15:15" x14ac:dyDescent="0.25">
      <c r="O2061" s="1"/>
    </row>
    <row r="2062" spans="15:15" x14ac:dyDescent="0.25">
      <c r="O2062" s="1"/>
    </row>
    <row r="2063" spans="15:15" x14ac:dyDescent="0.25">
      <c r="O2063" s="1"/>
    </row>
    <row r="2064" spans="15:15" x14ac:dyDescent="0.25">
      <c r="O2064" s="1"/>
    </row>
    <row r="2065" spans="15:15" x14ac:dyDescent="0.25">
      <c r="O2065" s="1"/>
    </row>
    <row r="2066" spans="15:15" x14ac:dyDescent="0.25">
      <c r="O2066" s="1"/>
    </row>
    <row r="2067" spans="15:15" x14ac:dyDescent="0.25">
      <c r="O2067" s="1"/>
    </row>
    <row r="2068" spans="15:15" x14ac:dyDescent="0.25">
      <c r="O2068" s="1"/>
    </row>
    <row r="2069" spans="15:15" x14ac:dyDescent="0.25">
      <c r="O2069" s="1"/>
    </row>
    <row r="2070" spans="15:15" x14ac:dyDescent="0.25">
      <c r="O2070" s="1"/>
    </row>
    <row r="2071" spans="15:15" x14ac:dyDescent="0.25">
      <c r="O2071" s="1"/>
    </row>
    <row r="2072" spans="15:15" x14ac:dyDescent="0.25">
      <c r="O2072" s="1"/>
    </row>
    <row r="2073" spans="15:15" x14ac:dyDescent="0.25">
      <c r="O2073" s="1"/>
    </row>
    <row r="2074" spans="15:15" x14ac:dyDescent="0.25">
      <c r="O2074" s="1"/>
    </row>
    <row r="2075" spans="15:15" x14ac:dyDescent="0.25">
      <c r="O2075" s="1"/>
    </row>
    <row r="2076" spans="15:15" x14ac:dyDescent="0.25">
      <c r="O2076" s="1"/>
    </row>
    <row r="2077" spans="15:15" x14ac:dyDescent="0.25">
      <c r="O2077" s="1"/>
    </row>
    <row r="2078" spans="15:15" x14ac:dyDescent="0.25">
      <c r="O2078" s="1"/>
    </row>
    <row r="2079" spans="15:15" x14ac:dyDescent="0.25">
      <c r="O2079" s="1"/>
    </row>
    <row r="2080" spans="15:15" x14ac:dyDescent="0.25">
      <c r="O2080" s="1"/>
    </row>
    <row r="2081" spans="15:15" x14ac:dyDescent="0.25">
      <c r="O2081" s="1"/>
    </row>
    <row r="2082" spans="15:15" x14ac:dyDescent="0.25">
      <c r="O2082" s="1"/>
    </row>
    <row r="2083" spans="15:15" x14ac:dyDescent="0.25">
      <c r="O2083" s="1"/>
    </row>
    <row r="2084" spans="15:15" x14ac:dyDescent="0.25">
      <c r="O2084" s="1"/>
    </row>
    <row r="2085" spans="15:15" x14ac:dyDescent="0.25">
      <c r="O2085" s="1"/>
    </row>
    <row r="2086" spans="15:15" x14ac:dyDescent="0.25">
      <c r="O2086" s="1"/>
    </row>
    <row r="2087" spans="15:15" x14ac:dyDescent="0.25">
      <c r="O2087" s="1"/>
    </row>
    <row r="2088" spans="15:15" x14ac:dyDescent="0.25">
      <c r="O2088" s="1"/>
    </row>
    <row r="2089" spans="15:15" x14ac:dyDescent="0.25">
      <c r="O2089" s="1"/>
    </row>
    <row r="2090" spans="15:15" x14ac:dyDescent="0.25">
      <c r="O2090" s="1"/>
    </row>
    <row r="2091" spans="15:15" x14ac:dyDescent="0.25">
      <c r="O2091" s="1"/>
    </row>
    <row r="2092" spans="15:15" x14ac:dyDescent="0.25">
      <c r="O2092" s="1"/>
    </row>
    <row r="2093" spans="15:15" x14ac:dyDescent="0.25">
      <c r="O2093" s="1"/>
    </row>
    <row r="2094" spans="15:15" x14ac:dyDescent="0.25">
      <c r="O2094" s="1"/>
    </row>
    <row r="2095" spans="15:15" x14ac:dyDescent="0.25">
      <c r="O2095" s="1"/>
    </row>
    <row r="2096" spans="15:15" x14ac:dyDescent="0.25">
      <c r="O2096" s="1"/>
    </row>
    <row r="2097" spans="15:15" x14ac:dyDescent="0.25">
      <c r="O2097" s="1"/>
    </row>
    <row r="2098" spans="15:15" x14ac:dyDescent="0.25">
      <c r="O2098" s="1"/>
    </row>
    <row r="2099" spans="15:15" x14ac:dyDescent="0.25">
      <c r="O2099" s="1"/>
    </row>
    <row r="2100" spans="15:15" x14ac:dyDescent="0.25">
      <c r="O2100" s="1"/>
    </row>
    <row r="2101" spans="15:15" x14ac:dyDescent="0.25">
      <c r="O2101" s="1"/>
    </row>
    <row r="2102" spans="15:15" x14ac:dyDescent="0.25">
      <c r="O2102" s="1"/>
    </row>
    <row r="2103" spans="15:15" x14ac:dyDescent="0.25">
      <c r="O2103" s="1"/>
    </row>
    <row r="2104" spans="15:15" x14ac:dyDescent="0.25">
      <c r="O2104" s="1"/>
    </row>
    <row r="2105" spans="15:15" x14ac:dyDescent="0.25">
      <c r="O2105" s="1"/>
    </row>
    <row r="2106" spans="15:15" x14ac:dyDescent="0.25">
      <c r="O2106" s="1"/>
    </row>
    <row r="2107" spans="15:15" x14ac:dyDescent="0.25">
      <c r="O2107" s="1"/>
    </row>
    <row r="2108" spans="15:15" x14ac:dyDescent="0.25">
      <c r="O2108" s="1"/>
    </row>
    <row r="2109" spans="15:15" x14ac:dyDescent="0.25">
      <c r="O2109" s="1"/>
    </row>
    <row r="2110" spans="15:15" x14ac:dyDescent="0.25">
      <c r="O2110" s="1"/>
    </row>
    <row r="2111" spans="15:15" x14ac:dyDescent="0.25">
      <c r="O2111" s="1"/>
    </row>
    <row r="2112" spans="15:15" x14ac:dyDescent="0.25">
      <c r="O2112" s="1"/>
    </row>
    <row r="2113" spans="15:15" x14ac:dyDescent="0.25">
      <c r="O2113" s="1"/>
    </row>
    <row r="2114" spans="15:15" x14ac:dyDescent="0.25">
      <c r="O2114" s="1"/>
    </row>
    <row r="2115" spans="15:15" x14ac:dyDescent="0.25">
      <c r="O2115" s="1"/>
    </row>
    <row r="2116" spans="15:15" x14ac:dyDescent="0.25">
      <c r="O2116" s="1"/>
    </row>
    <row r="2117" spans="15:15" x14ac:dyDescent="0.25">
      <c r="O2117" s="1"/>
    </row>
    <row r="2118" spans="15:15" x14ac:dyDescent="0.25">
      <c r="O2118" s="1"/>
    </row>
    <row r="2119" spans="15:15" x14ac:dyDescent="0.25">
      <c r="O2119" s="1"/>
    </row>
    <row r="2120" spans="15:15" x14ac:dyDescent="0.25">
      <c r="O2120" s="1"/>
    </row>
    <row r="2121" spans="15:15" x14ac:dyDescent="0.25">
      <c r="O2121" s="1"/>
    </row>
    <row r="2122" spans="15:15" x14ac:dyDescent="0.25">
      <c r="O2122" s="1"/>
    </row>
    <row r="2123" spans="15:15" x14ac:dyDescent="0.25">
      <c r="O2123" s="1"/>
    </row>
    <row r="2124" spans="15:15" x14ac:dyDescent="0.25">
      <c r="O2124" s="1"/>
    </row>
    <row r="2125" spans="15:15" x14ac:dyDescent="0.25">
      <c r="O2125" s="1"/>
    </row>
    <row r="2126" spans="15:15" x14ac:dyDescent="0.25">
      <c r="O2126" s="1"/>
    </row>
    <row r="2127" spans="15:15" x14ac:dyDescent="0.25">
      <c r="O2127" s="1"/>
    </row>
    <row r="2128" spans="15:15" x14ac:dyDescent="0.25">
      <c r="O2128" s="1"/>
    </row>
    <row r="2129" spans="15:15" x14ac:dyDescent="0.25">
      <c r="O2129" s="1"/>
    </row>
    <row r="2130" spans="15:15" x14ac:dyDescent="0.25">
      <c r="O2130" s="1"/>
    </row>
    <row r="2131" spans="15:15" x14ac:dyDescent="0.25">
      <c r="O2131" s="1"/>
    </row>
    <row r="2132" spans="15:15" x14ac:dyDescent="0.25">
      <c r="O2132" s="1"/>
    </row>
    <row r="2133" spans="15:15" x14ac:dyDescent="0.25">
      <c r="O2133" s="1"/>
    </row>
    <row r="2134" spans="15:15" x14ac:dyDescent="0.25">
      <c r="O2134" s="1"/>
    </row>
    <row r="2135" spans="15:15" x14ac:dyDescent="0.25">
      <c r="O2135" s="1"/>
    </row>
    <row r="2136" spans="15:15" x14ac:dyDescent="0.25">
      <c r="O2136" s="1"/>
    </row>
    <row r="2137" spans="15:15" x14ac:dyDescent="0.25">
      <c r="O2137" s="1"/>
    </row>
    <row r="2138" spans="15:15" x14ac:dyDescent="0.25">
      <c r="O2138" s="1"/>
    </row>
    <row r="2139" spans="15:15" x14ac:dyDescent="0.25">
      <c r="O2139" s="1"/>
    </row>
    <row r="2140" spans="15:15" x14ac:dyDescent="0.25">
      <c r="O2140" s="1"/>
    </row>
    <row r="2141" spans="15:15" x14ac:dyDescent="0.25">
      <c r="O2141" s="1"/>
    </row>
    <row r="2142" spans="15:15" x14ac:dyDescent="0.25">
      <c r="O2142" s="1"/>
    </row>
    <row r="2143" spans="15:15" x14ac:dyDescent="0.25">
      <c r="O2143" s="1"/>
    </row>
    <row r="2144" spans="15:15" x14ac:dyDescent="0.25">
      <c r="O2144" s="1"/>
    </row>
    <row r="2145" spans="15:15" x14ac:dyDescent="0.25">
      <c r="O2145" s="1"/>
    </row>
    <row r="2146" spans="15:15" x14ac:dyDescent="0.25">
      <c r="O2146" s="1"/>
    </row>
    <row r="2147" spans="15:15" x14ac:dyDescent="0.25">
      <c r="O2147" s="1"/>
    </row>
    <row r="2148" spans="15:15" x14ac:dyDescent="0.25">
      <c r="O2148" s="1"/>
    </row>
    <row r="2149" spans="15:15" x14ac:dyDescent="0.25">
      <c r="O2149" s="1"/>
    </row>
    <row r="2150" spans="15:15" x14ac:dyDescent="0.25">
      <c r="O2150" s="1"/>
    </row>
    <row r="2151" spans="15:15" x14ac:dyDescent="0.25">
      <c r="O2151" s="1"/>
    </row>
    <row r="2152" spans="15:15" x14ac:dyDescent="0.25">
      <c r="O2152" s="1"/>
    </row>
    <row r="2153" spans="15:15" x14ac:dyDescent="0.25">
      <c r="O2153" s="1"/>
    </row>
    <row r="2154" spans="15:15" x14ac:dyDescent="0.25">
      <c r="O2154" s="1"/>
    </row>
    <row r="2155" spans="15:15" x14ac:dyDescent="0.25">
      <c r="O2155" s="1"/>
    </row>
    <row r="2156" spans="15:15" x14ac:dyDescent="0.25">
      <c r="O2156" s="1"/>
    </row>
    <row r="2157" spans="15:15" x14ac:dyDescent="0.25">
      <c r="O2157" s="1"/>
    </row>
    <row r="2158" spans="15:15" x14ac:dyDescent="0.25">
      <c r="O2158" s="1"/>
    </row>
    <row r="2159" spans="15:15" x14ac:dyDescent="0.25">
      <c r="O2159" s="1"/>
    </row>
    <row r="2160" spans="15:15" x14ac:dyDescent="0.25">
      <c r="O2160" s="1"/>
    </row>
    <row r="2161" spans="15:15" x14ac:dyDescent="0.25">
      <c r="O2161" s="1"/>
    </row>
    <row r="2162" spans="15:15" x14ac:dyDescent="0.25">
      <c r="O2162" s="1"/>
    </row>
    <row r="2163" spans="15:15" x14ac:dyDescent="0.25">
      <c r="O2163" s="1"/>
    </row>
    <row r="2164" spans="15:15" x14ac:dyDescent="0.25">
      <c r="O2164" s="1"/>
    </row>
    <row r="2165" spans="15:15" x14ac:dyDescent="0.25">
      <c r="O2165" s="1"/>
    </row>
    <row r="2166" spans="15:15" x14ac:dyDescent="0.25">
      <c r="O2166" s="1"/>
    </row>
    <row r="2167" spans="15:15" x14ac:dyDescent="0.25">
      <c r="O2167" s="1"/>
    </row>
    <row r="2168" spans="15:15" x14ac:dyDescent="0.25">
      <c r="O2168" s="1"/>
    </row>
    <row r="2169" spans="15:15" x14ac:dyDescent="0.25">
      <c r="O2169" s="1"/>
    </row>
    <row r="2170" spans="15:15" x14ac:dyDescent="0.25">
      <c r="O2170" s="1"/>
    </row>
    <row r="2171" spans="15:15" x14ac:dyDescent="0.25">
      <c r="O2171" s="1"/>
    </row>
    <row r="2172" spans="15:15" x14ac:dyDescent="0.25">
      <c r="O2172" s="1"/>
    </row>
    <row r="2173" spans="15:15" x14ac:dyDescent="0.25">
      <c r="O2173" s="1"/>
    </row>
    <row r="2174" spans="15:15" x14ac:dyDescent="0.25">
      <c r="O2174" s="1"/>
    </row>
    <row r="2175" spans="15:15" x14ac:dyDescent="0.25">
      <c r="O2175" s="1"/>
    </row>
    <row r="2176" spans="15:15" x14ac:dyDescent="0.25">
      <c r="O2176" s="1"/>
    </row>
    <row r="2177" spans="15:15" x14ac:dyDescent="0.25">
      <c r="O2177" s="1"/>
    </row>
    <row r="2178" spans="15:15" x14ac:dyDescent="0.25">
      <c r="O2178" s="1"/>
    </row>
    <row r="2179" spans="15:15" x14ac:dyDescent="0.25">
      <c r="O2179" s="1"/>
    </row>
    <row r="2180" spans="15:15" x14ac:dyDescent="0.25">
      <c r="O2180" s="1"/>
    </row>
    <row r="2181" spans="15:15" x14ac:dyDescent="0.25">
      <c r="O2181" s="1"/>
    </row>
    <row r="2182" spans="15:15" x14ac:dyDescent="0.25">
      <c r="O2182" s="1"/>
    </row>
    <row r="2183" spans="15:15" x14ac:dyDescent="0.25">
      <c r="O2183" s="1"/>
    </row>
    <row r="2184" spans="15:15" x14ac:dyDescent="0.25">
      <c r="O2184" s="1"/>
    </row>
    <row r="2185" spans="15:15" x14ac:dyDescent="0.25">
      <c r="O2185" s="1"/>
    </row>
    <row r="2186" spans="15:15" x14ac:dyDescent="0.25">
      <c r="O2186" s="1"/>
    </row>
    <row r="2187" spans="15:15" x14ac:dyDescent="0.25">
      <c r="O2187" s="1"/>
    </row>
    <row r="2188" spans="15:15" x14ac:dyDescent="0.25">
      <c r="O2188" s="1"/>
    </row>
    <row r="2189" spans="15:15" x14ac:dyDescent="0.25">
      <c r="O2189" s="1"/>
    </row>
    <row r="2190" spans="15:15" x14ac:dyDescent="0.25">
      <c r="O2190" s="1"/>
    </row>
    <row r="2191" spans="15:15" x14ac:dyDescent="0.25">
      <c r="O2191" s="1"/>
    </row>
    <row r="2192" spans="15:15" x14ac:dyDescent="0.25">
      <c r="O2192" s="1"/>
    </row>
    <row r="2193" spans="15:15" x14ac:dyDescent="0.25">
      <c r="O2193" s="1"/>
    </row>
    <row r="2194" spans="15:15" x14ac:dyDescent="0.25">
      <c r="O2194" s="1"/>
    </row>
    <row r="2195" spans="15:15" x14ac:dyDescent="0.25">
      <c r="O2195" s="1"/>
    </row>
    <row r="2196" spans="15:15" x14ac:dyDescent="0.25">
      <c r="O2196" s="1"/>
    </row>
    <row r="2197" spans="15:15" x14ac:dyDescent="0.25">
      <c r="O2197" s="1"/>
    </row>
    <row r="2198" spans="15:15" x14ac:dyDescent="0.25">
      <c r="O2198" s="1"/>
    </row>
    <row r="2199" spans="15:15" x14ac:dyDescent="0.25">
      <c r="O2199" s="1"/>
    </row>
    <row r="2200" spans="15:15" x14ac:dyDescent="0.25">
      <c r="O2200" s="1"/>
    </row>
    <row r="2201" spans="15:15" x14ac:dyDescent="0.25">
      <c r="O2201" s="1"/>
    </row>
    <row r="2202" spans="15:15" x14ac:dyDescent="0.25">
      <c r="O2202" s="1"/>
    </row>
    <row r="2203" spans="15:15" x14ac:dyDescent="0.25">
      <c r="O2203" s="1"/>
    </row>
    <row r="2204" spans="15:15" x14ac:dyDescent="0.25">
      <c r="O2204" s="1"/>
    </row>
    <row r="2205" spans="15:15" x14ac:dyDescent="0.25">
      <c r="O2205" s="1"/>
    </row>
    <row r="2206" spans="15:15" x14ac:dyDescent="0.25">
      <c r="O2206" s="1"/>
    </row>
    <row r="2207" spans="15:15" x14ac:dyDescent="0.25">
      <c r="O2207" s="1"/>
    </row>
    <row r="2208" spans="15:15" x14ac:dyDescent="0.25">
      <c r="O2208" s="1"/>
    </row>
    <row r="2209" spans="15:15" x14ac:dyDescent="0.25">
      <c r="O2209" s="1"/>
    </row>
    <row r="2210" spans="15:15" x14ac:dyDescent="0.25">
      <c r="O2210" s="1"/>
    </row>
    <row r="2211" spans="15:15" x14ac:dyDescent="0.25">
      <c r="O2211" s="1"/>
    </row>
    <row r="2212" spans="15:15" x14ac:dyDescent="0.25">
      <c r="O2212" s="1"/>
    </row>
    <row r="2213" spans="15:15" x14ac:dyDescent="0.25">
      <c r="O2213" s="1"/>
    </row>
    <row r="2214" spans="15:15" x14ac:dyDescent="0.25">
      <c r="O2214" s="1"/>
    </row>
    <row r="2215" spans="15:15" x14ac:dyDescent="0.25">
      <c r="O2215" s="1"/>
    </row>
    <row r="2216" spans="15:15" x14ac:dyDescent="0.25">
      <c r="O2216" s="1"/>
    </row>
    <row r="2217" spans="15:15" x14ac:dyDescent="0.25">
      <c r="O2217" s="1"/>
    </row>
    <row r="2218" spans="15:15" x14ac:dyDescent="0.25">
      <c r="O2218" s="1"/>
    </row>
    <row r="2219" spans="15:15" x14ac:dyDescent="0.25">
      <c r="O2219" s="1"/>
    </row>
    <row r="2220" spans="15:15" x14ac:dyDescent="0.25">
      <c r="O2220" s="1"/>
    </row>
    <row r="2221" spans="15:15" x14ac:dyDescent="0.25">
      <c r="O2221" s="1"/>
    </row>
    <row r="2222" spans="15:15" x14ac:dyDescent="0.25">
      <c r="O2222" s="1"/>
    </row>
    <row r="2223" spans="15:15" x14ac:dyDescent="0.25">
      <c r="O2223" s="1"/>
    </row>
    <row r="2224" spans="15:15" x14ac:dyDescent="0.25">
      <c r="O2224" s="1"/>
    </row>
    <row r="2225" spans="15:15" x14ac:dyDescent="0.25">
      <c r="O2225" s="1"/>
    </row>
    <row r="2226" spans="15:15" x14ac:dyDescent="0.25">
      <c r="O2226" s="1"/>
    </row>
    <row r="2227" spans="15:15" x14ac:dyDescent="0.25">
      <c r="O2227" s="1"/>
    </row>
    <row r="2228" spans="15:15" x14ac:dyDescent="0.25">
      <c r="O2228" s="1"/>
    </row>
    <row r="2229" spans="15:15" x14ac:dyDescent="0.25">
      <c r="O2229" s="1"/>
    </row>
    <row r="2230" spans="15:15" x14ac:dyDescent="0.25">
      <c r="O2230" s="1"/>
    </row>
    <row r="2231" spans="15:15" x14ac:dyDescent="0.25">
      <c r="O2231" s="1"/>
    </row>
    <row r="2232" spans="15:15" x14ac:dyDescent="0.25">
      <c r="O2232" s="1"/>
    </row>
    <row r="2233" spans="15:15" x14ac:dyDescent="0.25">
      <c r="O2233" s="1"/>
    </row>
    <row r="2234" spans="15:15" x14ac:dyDescent="0.25">
      <c r="O2234" s="1"/>
    </row>
    <row r="2235" spans="15:15" x14ac:dyDescent="0.25">
      <c r="O2235" s="1"/>
    </row>
    <row r="2236" spans="15:15" x14ac:dyDescent="0.25">
      <c r="O2236" s="1"/>
    </row>
    <row r="2237" spans="15:15" x14ac:dyDescent="0.25">
      <c r="O2237" s="1"/>
    </row>
    <row r="2238" spans="15:15" x14ac:dyDescent="0.25">
      <c r="O2238" s="1"/>
    </row>
    <row r="2239" spans="15:15" x14ac:dyDescent="0.25">
      <c r="O2239" s="1"/>
    </row>
    <row r="2240" spans="15:15" x14ac:dyDescent="0.25">
      <c r="O2240" s="1"/>
    </row>
    <row r="2241" spans="15:15" x14ac:dyDescent="0.25">
      <c r="O2241" s="1"/>
    </row>
    <row r="2242" spans="15:15" x14ac:dyDescent="0.25">
      <c r="O2242" s="1"/>
    </row>
    <row r="2243" spans="15:15" x14ac:dyDescent="0.25">
      <c r="O2243" s="1"/>
    </row>
    <row r="2244" spans="15:15" x14ac:dyDescent="0.25">
      <c r="O2244" s="1"/>
    </row>
    <row r="2245" spans="15:15" x14ac:dyDescent="0.25">
      <c r="O2245" s="1"/>
    </row>
    <row r="2246" spans="15:15" x14ac:dyDescent="0.25">
      <c r="O2246" s="1"/>
    </row>
    <row r="2247" spans="15:15" x14ac:dyDescent="0.25">
      <c r="O2247" s="1"/>
    </row>
    <row r="2248" spans="15:15" x14ac:dyDescent="0.25">
      <c r="O2248" s="1"/>
    </row>
    <row r="2249" spans="15:15" x14ac:dyDescent="0.25">
      <c r="O2249" s="1"/>
    </row>
    <row r="2250" spans="15:15" x14ac:dyDescent="0.25">
      <c r="O2250" s="1"/>
    </row>
    <row r="2251" spans="15:15" x14ac:dyDescent="0.25">
      <c r="O2251" s="1"/>
    </row>
    <row r="2252" spans="15:15" x14ac:dyDescent="0.25">
      <c r="O2252" s="1"/>
    </row>
    <row r="2253" spans="15:15" x14ac:dyDescent="0.25">
      <c r="O2253" s="1"/>
    </row>
    <row r="2254" spans="15:15" x14ac:dyDescent="0.25">
      <c r="O2254" s="1"/>
    </row>
    <row r="2255" spans="15:15" x14ac:dyDescent="0.25">
      <c r="O2255" s="1"/>
    </row>
    <row r="2256" spans="15:15" x14ac:dyDescent="0.25">
      <c r="O2256" s="1"/>
    </row>
    <row r="2257" spans="15:15" x14ac:dyDescent="0.25">
      <c r="O2257" s="1"/>
    </row>
    <row r="2258" spans="15:15" x14ac:dyDescent="0.25">
      <c r="O2258" s="1"/>
    </row>
    <row r="2259" spans="15:15" x14ac:dyDescent="0.25">
      <c r="O2259" s="1"/>
    </row>
    <row r="2260" spans="15:15" x14ac:dyDescent="0.25">
      <c r="O2260" s="1"/>
    </row>
    <row r="2261" spans="15:15" x14ac:dyDescent="0.25">
      <c r="O2261" s="1"/>
    </row>
    <row r="2262" spans="15:15" x14ac:dyDescent="0.25">
      <c r="O2262" s="1"/>
    </row>
    <row r="2263" spans="15:15" x14ac:dyDescent="0.25">
      <c r="O2263" s="1"/>
    </row>
    <row r="2264" spans="15:15" x14ac:dyDescent="0.25">
      <c r="O2264" s="1"/>
    </row>
    <row r="2265" spans="15:15" x14ac:dyDescent="0.25">
      <c r="O2265" s="1"/>
    </row>
    <row r="2266" spans="15:15" x14ac:dyDescent="0.25">
      <c r="O2266" s="1"/>
    </row>
    <row r="2267" spans="15:15" x14ac:dyDescent="0.25">
      <c r="O2267" s="1"/>
    </row>
    <row r="2268" spans="15:15" x14ac:dyDescent="0.25">
      <c r="O2268" s="1"/>
    </row>
    <row r="2269" spans="15:15" x14ac:dyDescent="0.25">
      <c r="O2269" s="1"/>
    </row>
    <row r="2270" spans="15:15" x14ac:dyDescent="0.25">
      <c r="O2270" s="1"/>
    </row>
    <row r="2271" spans="15:15" x14ac:dyDescent="0.25">
      <c r="O2271" s="1"/>
    </row>
    <row r="2272" spans="15:15" x14ac:dyDescent="0.25">
      <c r="O2272" s="1"/>
    </row>
    <row r="2273" spans="15:15" x14ac:dyDescent="0.25">
      <c r="O2273" s="1"/>
    </row>
    <row r="2274" spans="15:15" x14ac:dyDescent="0.25">
      <c r="O2274" s="1"/>
    </row>
    <row r="2275" spans="15:15" x14ac:dyDescent="0.25">
      <c r="O2275" s="1"/>
    </row>
    <row r="2276" spans="15:15" x14ac:dyDescent="0.25">
      <c r="O2276" s="1"/>
    </row>
    <row r="2277" spans="15:15" x14ac:dyDescent="0.25">
      <c r="O2277" s="1"/>
    </row>
    <row r="2278" spans="15:15" x14ac:dyDescent="0.25">
      <c r="O2278" s="1"/>
    </row>
    <row r="2279" spans="15:15" x14ac:dyDescent="0.25">
      <c r="O2279" s="1"/>
    </row>
    <row r="2280" spans="15:15" x14ac:dyDescent="0.25">
      <c r="O2280" s="1"/>
    </row>
    <row r="2281" spans="15:15" x14ac:dyDescent="0.25">
      <c r="O2281" s="1"/>
    </row>
    <row r="2282" spans="15:15" x14ac:dyDescent="0.25">
      <c r="O2282" s="1"/>
    </row>
    <row r="2283" spans="15:15" x14ac:dyDescent="0.25">
      <c r="O2283" s="1"/>
    </row>
    <row r="2284" spans="15:15" x14ac:dyDescent="0.25">
      <c r="O2284" s="1"/>
    </row>
    <row r="2285" spans="15:15" x14ac:dyDescent="0.25">
      <c r="O2285" s="1"/>
    </row>
    <row r="2286" spans="15:15" x14ac:dyDescent="0.25">
      <c r="O2286" s="1"/>
    </row>
    <row r="2287" spans="15:15" x14ac:dyDescent="0.25">
      <c r="O2287" s="1"/>
    </row>
    <row r="2288" spans="15:15" x14ac:dyDescent="0.25">
      <c r="O2288" s="1"/>
    </row>
    <row r="2289" spans="15:15" x14ac:dyDescent="0.25">
      <c r="O2289" s="1"/>
    </row>
    <row r="2290" spans="15:15" x14ac:dyDescent="0.25">
      <c r="O2290" s="1"/>
    </row>
    <row r="2291" spans="15:15" x14ac:dyDescent="0.25">
      <c r="O2291" s="1"/>
    </row>
    <row r="2292" spans="15:15" x14ac:dyDescent="0.25">
      <c r="O2292" s="1"/>
    </row>
    <row r="2293" spans="15:15" x14ac:dyDescent="0.25">
      <c r="O2293" s="1"/>
    </row>
    <row r="2294" spans="15:15" x14ac:dyDescent="0.25">
      <c r="O2294" s="1"/>
    </row>
    <row r="2295" spans="15:15" x14ac:dyDescent="0.25">
      <c r="O2295" s="1"/>
    </row>
    <row r="2296" spans="15:15" x14ac:dyDescent="0.25">
      <c r="O2296" s="1"/>
    </row>
    <row r="2297" spans="15:15" x14ac:dyDescent="0.25">
      <c r="O2297" s="1"/>
    </row>
    <row r="2298" spans="15:15" x14ac:dyDescent="0.25">
      <c r="O2298" s="1"/>
    </row>
    <row r="2299" spans="15:15" x14ac:dyDescent="0.25">
      <c r="O2299" s="1"/>
    </row>
    <row r="2300" spans="15:15" x14ac:dyDescent="0.25">
      <c r="O2300" s="1"/>
    </row>
    <row r="2301" spans="15:15" x14ac:dyDescent="0.25">
      <c r="O2301" s="1"/>
    </row>
    <row r="2302" spans="15:15" x14ac:dyDescent="0.25">
      <c r="O2302" s="1"/>
    </row>
    <row r="2303" spans="15:15" x14ac:dyDescent="0.25">
      <c r="O2303" s="1"/>
    </row>
    <row r="2304" spans="15:15" x14ac:dyDescent="0.25">
      <c r="O2304" s="1"/>
    </row>
    <row r="2305" spans="15:15" x14ac:dyDescent="0.25">
      <c r="O2305" s="1"/>
    </row>
    <row r="2306" spans="15:15" x14ac:dyDescent="0.25">
      <c r="O2306" s="1"/>
    </row>
    <row r="2307" spans="15:15" x14ac:dyDescent="0.25">
      <c r="O2307" s="1"/>
    </row>
    <row r="2308" spans="15:15" x14ac:dyDescent="0.25">
      <c r="O2308" s="1"/>
    </row>
    <row r="2309" spans="15:15" x14ac:dyDescent="0.25">
      <c r="O2309" s="1"/>
    </row>
    <row r="2310" spans="15:15" x14ac:dyDescent="0.25">
      <c r="O2310" s="1"/>
    </row>
    <row r="2311" spans="15:15" x14ac:dyDescent="0.25">
      <c r="O2311" s="1"/>
    </row>
    <row r="2312" spans="15:15" x14ac:dyDescent="0.25">
      <c r="O2312" s="1"/>
    </row>
    <row r="2313" spans="15:15" x14ac:dyDescent="0.25">
      <c r="O2313" s="1"/>
    </row>
    <row r="2314" spans="15:15" x14ac:dyDescent="0.25">
      <c r="O2314" s="1"/>
    </row>
    <row r="2315" spans="15:15" x14ac:dyDescent="0.25">
      <c r="O2315" s="1"/>
    </row>
    <row r="2316" spans="15:15" x14ac:dyDescent="0.25">
      <c r="O2316" s="1"/>
    </row>
    <row r="2317" spans="15:15" x14ac:dyDescent="0.25">
      <c r="O2317" s="1"/>
    </row>
    <row r="2318" spans="15:15" x14ac:dyDescent="0.25">
      <c r="O2318" s="1"/>
    </row>
    <row r="2319" spans="15:15" x14ac:dyDescent="0.25">
      <c r="O2319" s="1"/>
    </row>
    <row r="2320" spans="15:15" x14ac:dyDescent="0.25">
      <c r="O2320" s="1"/>
    </row>
    <row r="2321" spans="15:15" x14ac:dyDescent="0.25">
      <c r="O2321" s="1"/>
    </row>
    <row r="2322" spans="15:15" x14ac:dyDescent="0.25">
      <c r="O2322" s="1"/>
    </row>
    <row r="2323" spans="15:15" x14ac:dyDescent="0.25">
      <c r="O2323" s="1"/>
    </row>
    <row r="2324" spans="15:15" x14ac:dyDescent="0.25">
      <c r="O2324" s="1"/>
    </row>
    <row r="2325" spans="15:15" x14ac:dyDescent="0.25">
      <c r="O2325" s="1"/>
    </row>
    <row r="2326" spans="15:15" x14ac:dyDescent="0.25">
      <c r="O2326" s="1"/>
    </row>
    <row r="2327" spans="15:15" x14ac:dyDescent="0.25">
      <c r="O2327" s="1"/>
    </row>
    <row r="2328" spans="15:15" x14ac:dyDescent="0.25">
      <c r="O2328" s="1"/>
    </row>
    <row r="2329" spans="15:15" x14ac:dyDescent="0.25">
      <c r="O2329" s="1"/>
    </row>
    <row r="2330" spans="15:15" x14ac:dyDescent="0.25">
      <c r="O2330" s="1"/>
    </row>
    <row r="2331" spans="15:15" x14ac:dyDescent="0.25">
      <c r="O2331" s="1"/>
    </row>
    <row r="2332" spans="15:15" x14ac:dyDescent="0.25">
      <c r="O2332" s="1"/>
    </row>
    <row r="2333" spans="15:15" x14ac:dyDescent="0.25">
      <c r="O2333" s="1"/>
    </row>
    <row r="2334" spans="15:15" x14ac:dyDescent="0.25">
      <c r="O2334" s="1"/>
    </row>
    <row r="2335" spans="15:15" x14ac:dyDescent="0.25">
      <c r="O2335" s="1"/>
    </row>
    <row r="2336" spans="15:15" x14ac:dyDescent="0.25">
      <c r="O2336" s="1"/>
    </row>
    <row r="2337" spans="15:15" x14ac:dyDescent="0.25">
      <c r="O2337" s="1"/>
    </row>
    <row r="2338" spans="15:15" x14ac:dyDescent="0.25">
      <c r="O2338" s="1"/>
    </row>
    <row r="2339" spans="15:15" x14ac:dyDescent="0.25">
      <c r="O2339" s="1"/>
    </row>
    <row r="2340" spans="15:15" x14ac:dyDescent="0.25">
      <c r="O2340" s="1"/>
    </row>
    <row r="2341" spans="15:15" x14ac:dyDescent="0.25">
      <c r="O2341" s="1"/>
    </row>
    <row r="2342" spans="15:15" x14ac:dyDescent="0.25">
      <c r="O2342" s="1"/>
    </row>
    <row r="2343" spans="15:15" x14ac:dyDescent="0.25">
      <c r="O2343" s="1"/>
    </row>
    <row r="2344" spans="15:15" x14ac:dyDescent="0.25">
      <c r="O2344" s="1"/>
    </row>
    <row r="2345" spans="15:15" x14ac:dyDescent="0.25">
      <c r="O2345" s="1"/>
    </row>
    <row r="2346" spans="15:15" x14ac:dyDescent="0.25">
      <c r="O2346" s="1"/>
    </row>
    <row r="2347" spans="15:15" x14ac:dyDescent="0.25">
      <c r="O2347" s="1"/>
    </row>
    <row r="2348" spans="15:15" x14ac:dyDescent="0.25">
      <c r="O2348" s="1"/>
    </row>
    <row r="2349" spans="15:15" x14ac:dyDescent="0.25">
      <c r="O2349" s="1"/>
    </row>
    <row r="2350" spans="15:15" x14ac:dyDescent="0.25">
      <c r="O2350" s="1"/>
    </row>
    <row r="2351" spans="15:15" x14ac:dyDescent="0.25">
      <c r="O2351" s="1"/>
    </row>
    <row r="2352" spans="15:15" x14ac:dyDescent="0.25">
      <c r="O2352" s="1"/>
    </row>
    <row r="2353" spans="15:15" x14ac:dyDescent="0.25">
      <c r="O2353" s="1"/>
    </row>
    <row r="2354" spans="15:15" x14ac:dyDescent="0.25">
      <c r="O2354" s="1"/>
    </row>
    <row r="2355" spans="15:15" x14ac:dyDescent="0.25">
      <c r="O2355" s="1"/>
    </row>
    <row r="2356" spans="15:15" x14ac:dyDescent="0.25">
      <c r="O2356" s="1"/>
    </row>
    <row r="2357" spans="15:15" x14ac:dyDescent="0.25">
      <c r="O2357" s="1"/>
    </row>
    <row r="2358" spans="15:15" x14ac:dyDescent="0.25">
      <c r="O2358" s="1"/>
    </row>
    <row r="2359" spans="15:15" x14ac:dyDescent="0.25">
      <c r="O2359" s="1"/>
    </row>
    <row r="2360" spans="15:15" x14ac:dyDescent="0.25">
      <c r="O2360" s="1"/>
    </row>
    <row r="2361" spans="15:15" x14ac:dyDescent="0.25">
      <c r="O2361" s="1"/>
    </row>
    <row r="2362" spans="15:15" x14ac:dyDescent="0.25">
      <c r="O2362" s="1"/>
    </row>
    <row r="2363" spans="15:15" x14ac:dyDescent="0.25">
      <c r="O2363" s="1"/>
    </row>
    <row r="2364" spans="15:15" x14ac:dyDescent="0.25">
      <c r="O2364" s="1"/>
    </row>
    <row r="2365" spans="15:15" x14ac:dyDescent="0.25">
      <c r="O2365" s="1"/>
    </row>
    <row r="2366" spans="15:15" x14ac:dyDescent="0.25">
      <c r="O2366" s="1"/>
    </row>
    <row r="2367" spans="15:15" x14ac:dyDescent="0.25">
      <c r="O2367" s="1"/>
    </row>
    <row r="2368" spans="15:15" x14ac:dyDescent="0.25">
      <c r="O2368" s="1"/>
    </row>
    <row r="2369" spans="15:15" x14ac:dyDescent="0.25">
      <c r="O2369" s="1"/>
    </row>
    <row r="2370" spans="15:15" x14ac:dyDescent="0.25">
      <c r="O2370" s="1"/>
    </row>
    <row r="2371" spans="15:15" x14ac:dyDescent="0.25">
      <c r="O2371" s="1"/>
    </row>
    <row r="2372" spans="15:15" x14ac:dyDescent="0.25">
      <c r="O2372" s="1"/>
    </row>
    <row r="2373" spans="15:15" x14ac:dyDescent="0.25">
      <c r="O2373" s="1"/>
    </row>
    <row r="2374" spans="15:15" x14ac:dyDescent="0.25">
      <c r="O2374" s="1"/>
    </row>
    <row r="2375" spans="15:15" x14ac:dyDescent="0.25">
      <c r="O2375" s="1"/>
    </row>
    <row r="2376" spans="15:15" x14ac:dyDescent="0.25">
      <c r="O2376" s="1"/>
    </row>
    <row r="2377" spans="15:15" x14ac:dyDescent="0.25">
      <c r="O2377" s="1"/>
    </row>
    <row r="2378" spans="15:15" x14ac:dyDescent="0.25">
      <c r="O2378" s="1"/>
    </row>
    <row r="2379" spans="15:15" x14ac:dyDescent="0.25">
      <c r="O2379" s="1"/>
    </row>
    <row r="2380" spans="15:15" x14ac:dyDescent="0.25">
      <c r="O2380" s="1"/>
    </row>
    <row r="2381" spans="15:15" x14ac:dyDescent="0.25">
      <c r="O2381" s="1"/>
    </row>
    <row r="2382" spans="15:15" x14ac:dyDescent="0.25">
      <c r="O2382" s="1"/>
    </row>
    <row r="2383" spans="15:15" x14ac:dyDescent="0.25">
      <c r="O2383" s="1"/>
    </row>
    <row r="2384" spans="15:15" x14ac:dyDescent="0.25">
      <c r="O2384" s="1"/>
    </row>
    <row r="2385" spans="15:15" x14ac:dyDescent="0.25">
      <c r="O2385" s="1"/>
    </row>
    <row r="2386" spans="15:15" x14ac:dyDescent="0.25">
      <c r="O2386" s="1"/>
    </row>
    <row r="2387" spans="15:15" x14ac:dyDescent="0.25">
      <c r="O2387" s="1"/>
    </row>
    <row r="2388" spans="15:15" x14ac:dyDescent="0.25">
      <c r="O2388" s="1"/>
    </row>
    <row r="2389" spans="15:15" x14ac:dyDescent="0.25">
      <c r="O2389" s="1"/>
    </row>
    <row r="2390" spans="15:15" x14ac:dyDescent="0.25">
      <c r="O2390" s="1"/>
    </row>
    <row r="2391" spans="15:15" x14ac:dyDescent="0.25">
      <c r="O2391" s="1"/>
    </row>
    <row r="2392" spans="15:15" x14ac:dyDescent="0.25">
      <c r="O2392" s="1"/>
    </row>
  </sheetData>
  <protectedRanges>
    <protectedRange sqref="N4:O4 A5:A6 H6:N6 L4 A4:J4 C5:G6 N8:O8 L8 C8:J8 I9:O9 H5:O5 A8:A9" name="Range1"/>
    <protectedRange sqref="X14:Y14" name="Range1_2"/>
    <protectedRange sqref="A24:G29 A42:O43" name="Range4_2"/>
    <protectedRange sqref="O22:O23" name="Range3_2"/>
    <protectedRange sqref="A7 C7:D7 F7:M7" name="Range1_1"/>
  </protectedRanges>
  <mergeCells count="75">
    <mergeCell ref="J14:O14"/>
    <mergeCell ref="Q9:T10"/>
    <mergeCell ref="H7:I7"/>
    <mergeCell ref="A1:K1"/>
    <mergeCell ref="A2:K2"/>
    <mergeCell ref="C10:E10"/>
    <mergeCell ref="J5:O5"/>
    <mergeCell ref="B4:G4"/>
    <mergeCell ref="J4:O4"/>
    <mergeCell ref="H6:O6"/>
    <mergeCell ref="B5:G5"/>
    <mergeCell ref="B6:G6"/>
    <mergeCell ref="B8:G8"/>
    <mergeCell ref="J9:O9"/>
    <mergeCell ref="D7:E7"/>
    <mergeCell ref="M13:O13"/>
    <mergeCell ref="X4:AA4"/>
    <mergeCell ref="X5:AA5"/>
    <mergeCell ref="X6:AA6"/>
    <mergeCell ref="X7:AA7"/>
    <mergeCell ref="X15:Y15"/>
    <mergeCell ref="X8:AA8"/>
    <mergeCell ref="X10:Y10"/>
    <mergeCell ref="X12:Y12"/>
    <mergeCell ref="X13:Y13"/>
    <mergeCell ref="X14:Y14"/>
    <mergeCell ref="B17:F17"/>
    <mergeCell ref="F35:G35"/>
    <mergeCell ref="F24:G24"/>
    <mergeCell ref="A18:B19"/>
    <mergeCell ref="A23:B23"/>
    <mergeCell ref="F22:G23"/>
    <mergeCell ref="X16:Y17"/>
    <mergeCell ref="Q16:U17"/>
    <mergeCell ref="H16:N16"/>
    <mergeCell ref="H17:N17"/>
    <mergeCell ref="H18:N19"/>
    <mergeCell ref="O18:O19"/>
    <mergeCell ref="F37:G37"/>
    <mergeCell ref="F38:G38"/>
    <mergeCell ref="F39:G39"/>
    <mergeCell ref="F40:G40"/>
    <mergeCell ref="F30:G30"/>
    <mergeCell ref="Q44:T44"/>
    <mergeCell ref="B21:G21"/>
    <mergeCell ref="A22:B22"/>
    <mergeCell ref="H22:O24"/>
    <mergeCell ref="Q22:T22"/>
    <mergeCell ref="H25:O39"/>
    <mergeCell ref="D30:E30"/>
    <mergeCell ref="M40:O40"/>
    <mergeCell ref="A41:O41"/>
    <mergeCell ref="A42:D43"/>
    <mergeCell ref="E42:O43"/>
    <mergeCell ref="A44:D44"/>
    <mergeCell ref="E44:I44"/>
    <mergeCell ref="J44:O44"/>
    <mergeCell ref="A26:B26"/>
    <mergeCell ref="F36:G36"/>
    <mergeCell ref="I8:O8"/>
    <mergeCell ref="I10:O10"/>
    <mergeCell ref="F28:G28"/>
    <mergeCell ref="F29:G29"/>
    <mergeCell ref="B14:F14"/>
    <mergeCell ref="A24:B24"/>
    <mergeCell ref="A25:B25"/>
    <mergeCell ref="F25:G25"/>
    <mergeCell ref="C18:G19"/>
    <mergeCell ref="A27:B27"/>
    <mergeCell ref="F27:G27"/>
    <mergeCell ref="F26:G26"/>
    <mergeCell ref="B15:O15"/>
    <mergeCell ref="B13:F13"/>
    <mergeCell ref="J13:L13"/>
    <mergeCell ref="B16:F16"/>
  </mergeCells>
  <pageMargins left="0.45" right="0.45" top="0.75" bottom="0.5" header="0" footer="0"/>
  <pageSetup scale="55" orientation="portrait" r:id="rId1"/>
  <headerFooter>
    <oddFooter>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F7A4-1BB3-4A8D-B932-2004608B6FAA}">
  <sheetPr>
    <tabColor theme="7" tint="0.39997558519241921"/>
    <pageSetUpPr fitToPage="1"/>
  </sheetPr>
  <dimension ref="A1:S66"/>
  <sheetViews>
    <sheetView zoomScale="76" zoomScaleNormal="76" workbookViewId="0">
      <selection activeCell="A6" sqref="A6"/>
    </sheetView>
  </sheetViews>
  <sheetFormatPr defaultColWidth="13.28515625" defaultRowHeight="18.75" x14ac:dyDescent="0.3"/>
  <cols>
    <col min="1" max="1" width="16.85546875" style="4" customWidth="1"/>
    <col min="2" max="2" width="11.42578125" style="107" bestFit="1" customWidth="1"/>
    <col min="3" max="3" width="6" style="4" customWidth="1"/>
    <col min="4" max="4" width="6.28515625" style="4" customWidth="1"/>
    <col min="5" max="5" width="2" style="4" customWidth="1"/>
    <col min="6" max="6" width="26.5703125" style="4" customWidth="1"/>
    <col min="7" max="7" width="14.42578125" style="27" customWidth="1"/>
    <col min="8" max="8" width="13.140625" style="22" customWidth="1"/>
    <col min="9" max="9" width="17.140625" style="4" customWidth="1"/>
    <col min="10" max="10" width="2.85546875" style="4" customWidth="1"/>
    <col min="11" max="11" width="68.5703125" style="4" customWidth="1"/>
    <col min="12" max="12" width="6.5703125" style="4" hidden="1" customWidth="1"/>
    <col min="13" max="13" width="11.28515625" style="4" customWidth="1"/>
    <col min="14" max="14" width="8.140625" style="4" customWidth="1"/>
    <col min="15" max="15" width="7.28515625" style="4" customWidth="1"/>
    <col min="16" max="16" width="2.5703125" style="3" customWidth="1"/>
    <col min="17" max="17" width="3.42578125" style="3" customWidth="1"/>
    <col min="18" max="18" width="13.28515625" style="3"/>
  </cols>
  <sheetData>
    <row r="1" spans="1:19" ht="22.5" customHeight="1" x14ac:dyDescent="0.3">
      <c r="A1" s="125" t="s">
        <v>105</v>
      </c>
      <c r="B1" s="372"/>
      <c r="C1" s="32"/>
      <c r="D1" s="32"/>
      <c r="E1" s="32"/>
      <c r="F1" s="32"/>
      <c r="G1" s="32"/>
      <c r="H1" s="32"/>
      <c r="I1" s="32"/>
      <c r="J1" s="32"/>
      <c r="K1" s="32"/>
      <c r="L1" s="32"/>
      <c r="M1" s="36"/>
      <c r="N1" s="36"/>
      <c r="O1" s="36"/>
    </row>
    <row r="2" spans="1:19" x14ac:dyDescent="0.3">
      <c r="A2" s="133" t="s">
        <v>76</v>
      </c>
      <c r="B2" s="374"/>
      <c r="C2" s="134"/>
      <c r="D2" s="134"/>
      <c r="E2" s="134"/>
      <c r="F2" s="134"/>
      <c r="G2" s="135"/>
      <c r="H2" s="136"/>
      <c r="I2" s="137"/>
      <c r="M2" s="368"/>
    </row>
    <row r="3" spans="1:19" x14ac:dyDescent="0.3">
      <c r="A3" s="97" t="s">
        <v>8</v>
      </c>
      <c r="B3" s="663" t="s">
        <v>9</v>
      </c>
      <c r="C3" s="664"/>
      <c r="D3" s="664"/>
      <c r="E3" s="664"/>
      <c r="F3" s="665"/>
      <c r="G3" s="139"/>
      <c r="H3" s="140" t="s">
        <v>10</v>
      </c>
      <c r="I3" s="97"/>
      <c r="K3" s="103"/>
      <c r="M3" s="369"/>
    </row>
    <row r="4" spans="1:19" x14ac:dyDescent="0.3">
      <c r="A4" s="98" t="s">
        <v>11</v>
      </c>
      <c r="B4" s="143" t="s">
        <v>12</v>
      </c>
      <c r="C4" s="666" t="s">
        <v>13</v>
      </c>
      <c r="D4" s="495"/>
      <c r="E4" s="495"/>
      <c r="F4" s="496"/>
      <c r="G4" s="141" t="s">
        <v>14</v>
      </c>
      <c r="H4" s="142" t="s">
        <v>15</v>
      </c>
      <c r="I4" s="98" t="s">
        <v>16</v>
      </c>
      <c r="J4" s="36"/>
      <c r="K4" s="36"/>
      <c r="L4" s="36"/>
      <c r="M4" s="36"/>
      <c r="N4" s="36"/>
      <c r="O4" s="36"/>
    </row>
    <row r="5" spans="1:19" x14ac:dyDescent="0.3">
      <c r="A5" s="47">
        <v>46229</v>
      </c>
      <c r="B5" s="375" t="s">
        <v>272</v>
      </c>
      <c r="C5" s="670" t="s">
        <v>274</v>
      </c>
      <c r="D5" s="671"/>
      <c r="E5" s="671"/>
      <c r="F5" s="672"/>
      <c r="G5" s="132">
        <v>73</v>
      </c>
      <c r="H5" s="733">
        <v>0.76</v>
      </c>
      <c r="I5" s="734">
        <f>$G5*$H$5</f>
        <v>55.480000000000004</v>
      </c>
      <c r="J5" s="104"/>
      <c r="K5" s="355" t="s">
        <v>266</v>
      </c>
      <c r="L5" s="365"/>
      <c r="M5" s="105"/>
      <c r="N5" s="105"/>
      <c r="O5" s="370"/>
    </row>
    <row r="6" spans="1:19" x14ac:dyDescent="0.3">
      <c r="A6" s="47">
        <v>46233</v>
      </c>
      <c r="B6" s="375" t="s">
        <v>273</v>
      </c>
      <c r="C6" s="670" t="s">
        <v>275</v>
      </c>
      <c r="D6" s="671"/>
      <c r="E6" s="671"/>
      <c r="F6" s="672"/>
      <c r="G6" s="132">
        <v>73</v>
      </c>
      <c r="H6" s="735"/>
      <c r="I6" s="734">
        <f>$G6*$H$5</f>
        <v>55.480000000000004</v>
      </c>
      <c r="J6" s="104"/>
      <c r="K6" s="356" t="s">
        <v>322</v>
      </c>
      <c r="L6" s="366"/>
      <c r="M6" s="105"/>
      <c r="N6" s="105"/>
      <c r="O6" s="370"/>
    </row>
    <row r="7" spans="1:19" x14ac:dyDescent="0.3">
      <c r="A7" s="99"/>
      <c r="B7" s="376"/>
      <c r="C7" s="670"/>
      <c r="D7" s="671"/>
      <c r="E7" s="671"/>
      <c r="F7" s="672"/>
      <c r="G7" s="101"/>
      <c r="H7" s="735"/>
      <c r="I7" s="734">
        <f t="shared" ref="I7:I15" si="0">$G7*$H$5</f>
        <v>0</v>
      </c>
      <c r="J7" s="104"/>
      <c r="K7" s="357" t="s">
        <v>323</v>
      </c>
      <c r="L7" s="367"/>
      <c r="M7" s="105"/>
      <c r="N7" s="105"/>
      <c r="O7" s="370"/>
    </row>
    <row r="8" spans="1:19" x14ac:dyDescent="0.3">
      <c r="A8" s="99"/>
      <c r="B8" s="376"/>
      <c r="C8" s="670"/>
      <c r="D8" s="671"/>
      <c r="E8" s="671"/>
      <c r="F8" s="672"/>
      <c r="G8" s="101"/>
      <c r="H8" s="735"/>
      <c r="I8" s="734">
        <f t="shared" si="0"/>
        <v>0</v>
      </c>
      <c r="J8" s="92"/>
      <c r="K8" s="105"/>
      <c r="L8" s="105"/>
      <c r="M8" s="105"/>
      <c r="N8" s="105"/>
      <c r="O8" s="370"/>
    </row>
    <row r="9" spans="1:19" x14ac:dyDescent="0.3">
      <c r="A9" s="99"/>
      <c r="B9" s="376"/>
      <c r="C9" s="670"/>
      <c r="D9" s="671"/>
      <c r="E9" s="671"/>
      <c r="F9" s="672"/>
      <c r="G9" s="101"/>
      <c r="H9" s="735"/>
      <c r="I9" s="734">
        <f t="shared" si="0"/>
        <v>0</v>
      </c>
      <c r="J9" s="105"/>
      <c r="K9" s="105"/>
      <c r="L9" s="105"/>
      <c r="M9" s="105"/>
      <c r="N9" s="105"/>
      <c r="O9" s="370"/>
    </row>
    <row r="10" spans="1:19" x14ac:dyDescent="0.3">
      <c r="A10" s="99"/>
      <c r="B10" s="376"/>
      <c r="C10" s="670"/>
      <c r="D10" s="671"/>
      <c r="E10" s="671"/>
      <c r="F10" s="672"/>
      <c r="G10" s="101"/>
      <c r="H10" s="735"/>
      <c r="I10" s="734">
        <f t="shared" si="0"/>
        <v>0</v>
      </c>
      <c r="J10" s="105"/>
      <c r="K10" s="105"/>
      <c r="L10" s="105"/>
      <c r="M10" s="105"/>
      <c r="N10" s="105"/>
      <c r="O10" s="370"/>
    </row>
    <row r="11" spans="1:19" x14ac:dyDescent="0.3">
      <c r="A11" s="99"/>
      <c r="B11" s="376"/>
      <c r="C11" s="670"/>
      <c r="D11" s="671"/>
      <c r="E11" s="671"/>
      <c r="F11" s="672"/>
      <c r="G11" s="101"/>
      <c r="H11" s="735"/>
      <c r="I11" s="734">
        <f t="shared" si="0"/>
        <v>0</v>
      </c>
      <c r="J11" s="105"/>
      <c r="K11" s="105"/>
      <c r="L11" s="105"/>
      <c r="M11" s="105"/>
      <c r="N11" s="105"/>
      <c r="O11" s="370"/>
      <c r="S11" s="371"/>
    </row>
    <row r="12" spans="1:19" x14ac:dyDescent="0.3">
      <c r="A12" s="100"/>
      <c r="B12" s="376"/>
      <c r="C12" s="670"/>
      <c r="D12" s="671"/>
      <c r="E12" s="671"/>
      <c r="F12" s="672"/>
      <c r="G12" s="101"/>
      <c r="H12" s="735"/>
      <c r="I12" s="734">
        <f t="shared" si="0"/>
        <v>0</v>
      </c>
      <c r="J12" s="105"/>
      <c r="K12" s="105"/>
      <c r="L12" s="105"/>
      <c r="M12" s="105"/>
      <c r="N12" s="105"/>
      <c r="O12" s="370"/>
    </row>
    <row r="13" spans="1:19" x14ac:dyDescent="0.3">
      <c r="A13" s="100"/>
      <c r="B13" s="376"/>
      <c r="C13" s="670"/>
      <c r="D13" s="671"/>
      <c r="E13" s="671"/>
      <c r="F13" s="672"/>
      <c r="G13" s="101"/>
      <c r="H13" s="735"/>
      <c r="I13" s="734">
        <f t="shared" si="0"/>
        <v>0</v>
      </c>
      <c r="J13" s="105"/>
      <c r="K13" s="105"/>
      <c r="L13" s="105"/>
      <c r="M13" s="105"/>
      <c r="N13" s="105"/>
      <c r="O13" s="370"/>
    </row>
    <row r="14" spans="1:19" x14ac:dyDescent="0.3">
      <c r="A14" s="100"/>
      <c r="B14" s="376"/>
      <c r="C14" s="670"/>
      <c r="D14" s="671"/>
      <c r="E14" s="671"/>
      <c r="F14" s="672"/>
      <c r="G14" s="101"/>
      <c r="H14" s="735"/>
      <c r="I14" s="734">
        <f t="shared" si="0"/>
        <v>0</v>
      </c>
      <c r="J14" s="105"/>
      <c r="K14" s="105"/>
      <c r="L14" s="105"/>
      <c r="M14" s="105"/>
      <c r="N14" s="105"/>
      <c r="O14" s="370"/>
    </row>
    <row r="15" spans="1:19" x14ac:dyDescent="0.3">
      <c r="A15" s="99"/>
      <c r="B15" s="376"/>
      <c r="C15" s="670"/>
      <c r="D15" s="671"/>
      <c r="E15" s="671"/>
      <c r="F15" s="672"/>
      <c r="G15" s="101"/>
      <c r="H15" s="735"/>
      <c r="I15" s="734">
        <f t="shared" si="0"/>
        <v>0</v>
      </c>
      <c r="J15" s="92"/>
      <c r="K15" s="105"/>
      <c r="L15" s="105"/>
      <c r="M15" s="105"/>
      <c r="N15" s="105"/>
      <c r="O15" s="370"/>
    </row>
    <row r="16" spans="1:19" ht="22.5" customHeight="1" x14ac:dyDescent="0.3">
      <c r="A16" s="667" t="s">
        <v>103</v>
      </c>
      <c r="B16" s="668"/>
      <c r="C16" s="668"/>
      <c r="D16" s="668"/>
      <c r="E16" s="668"/>
      <c r="F16" s="669"/>
      <c r="G16" s="138">
        <f>SUM(G5:G15)</f>
        <v>146</v>
      </c>
      <c r="H16" s="736"/>
      <c r="I16" s="737">
        <f>ROUND(SUM(I5:I15),2)</f>
        <v>110.96</v>
      </c>
      <c r="J16" s="96"/>
      <c r="K16" s="96"/>
      <c r="L16" s="96"/>
      <c r="M16" s="96"/>
      <c r="N16" s="96"/>
      <c r="O16" s="96"/>
    </row>
    <row r="17" spans="1:15" ht="6.75" customHeight="1" x14ac:dyDescent="0.3">
      <c r="A17" s="93"/>
      <c r="B17" s="373"/>
      <c r="C17" s="93"/>
      <c r="D17" s="93"/>
      <c r="E17" s="93"/>
      <c r="F17" s="93"/>
      <c r="G17" s="94"/>
      <c r="H17" s="95"/>
      <c r="I17" s="94"/>
      <c r="J17" s="96"/>
      <c r="K17" s="96"/>
      <c r="L17" s="96"/>
      <c r="M17" s="96"/>
      <c r="N17" s="96"/>
      <c r="O17" s="96"/>
    </row>
    <row r="18" spans="1:15" ht="17.25" customHeight="1" thickBot="1" x14ac:dyDescent="0.35">
      <c r="A18" s="93"/>
      <c r="B18" s="373"/>
      <c r="C18" s="93"/>
      <c r="D18" s="93"/>
      <c r="E18" s="93"/>
      <c r="F18" s="93"/>
      <c r="G18" s="94"/>
      <c r="H18" s="95"/>
      <c r="I18" s="94"/>
      <c r="J18" s="96"/>
      <c r="K18" s="96"/>
      <c r="L18" s="96"/>
      <c r="M18" s="96"/>
      <c r="N18" s="96"/>
      <c r="O18" s="96"/>
    </row>
    <row r="19" spans="1:15" ht="27" customHeight="1" x14ac:dyDescent="0.3">
      <c r="A19" s="447" t="s">
        <v>320</v>
      </c>
      <c r="B19" s="449"/>
      <c r="C19" s="449"/>
      <c r="D19" s="449"/>
      <c r="E19" s="449"/>
      <c r="F19" s="449"/>
      <c r="G19" s="448"/>
      <c r="H19" s="450"/>
      <c r="I19" s="451"/>
      <c r="J19" s="96"/>
      <c r="K19" s="678" t="s">
        <v>278</v>
      </c>
      <c r="L19" s="679"/>
      <c r="M19" s="381"/>
      <c r="N19" s="96"/>
      <c r="O19" s="96"/>
    </row>
    <row r="20" spans="1:15" ht="36.75" customHeight="1" x14ac:dyDescent="0.3">
      <c r="A20" s="687" t="s">
        <v>321</v>
      </c>
      <c r="B20" s="688"/>
      <c r="C20" s="688"/>
      <c r="D20" s="688"/>
      <c r="E20" s="688"/>
      <c r="F20" s="688"/>
      <c r="G20" s="688"/>
      <c r="H20" s="688"/>
      <c r="I20" s="689"/>
      <c r="J20" s="96"/>
      <c r="K20" s="680"/>
      <c r="L20" s="681"/>
      <c r="M20" s="381"/>
      <c r="N20" s="96"/>
      <c r="O20" s="96"/>
    </row>
    <row r="21" spans="1:15" ht="27" customHeight="1" x14ac:dyDescent="0.3">
      <c r="A21" s="442" t="s">
        <v>319</v>
      </c>
      <c r="B21" s="443"/>
      <c r="C21" s="443"/>
      <c r="D21" s="443"/>
      <c r="E21" s="443"/>
      <c r="F21" s="443"/>
      <c r="G21" s="444"/>
      <c r="H21" s="445"/>
      <c r="I21" s="446"/>
      <c r="J21" s="96"/>
      <c r="K21" s="680"/>
      <c r="L21" s="681"/>
      <c r="M21" s="381"/>
      <c r="N21" s="96"/>
      <c r="O21" s="96"/>
    </row>
    <row r="22" spans="1:15" ht="25.5" customHeight="1" x14ac:dyDescent="0.3">
      <c r="A22" s="345" t="s">
        <v>263</v>
      </c>
      <c r="B22" s="377"/>
      <c r="C22" s="346"/>
      <c r="D22" s="346"/>
      <c r="E22" s="346"/>
      <c r="F22" s="347"/>
      <c r="G22" s="348"/>
      <c r="H22" s="349"/>
      <c r="I22" s="350"/>
      <c r="K22" s="680"/>
      <c r="L22" s="681"/>
      <c r="M22" s="382"/>
    </row>
    <row r="23" spans="1:15" ht="49.5" customHeight="1" x14ac:dyDescent="0.3">
      <c r="A23" s="675" t="s">
        <v>311</v>
      </c>
      <c r="B23" s="676"/>
      <c r="C23" s="676"/>
      <c r="D23" s="676"/>
      <c r="E23" s="676"/>
      <c r="F23" s="676"/>
      <c r="G23" s="676"/>
      <c r="H23" s="676"/>
      <c r="I23" s="677"/>
      <c r="K23" s="680"/>
      <c r="L23" s="681"/>
      <c r="M23" s="382"/>
    </row>
    <row r="24" spans="1:15" ht="19.5" thickBot="1" x14ac:dyDescent="0.35">
      <c r="A24" s="673" t="s">
        <v>261</v>
      </c>
      <c r="B24" s="674"/>
      <c r="C24" s="674"/>
      <c r="D24" s="674"/>
      <c r="E24" s="351" t="s">
        <v>262</v>
      </c>
      <c r="F24" s="439" t="s">
        <v>315</v>
      </c>
      <c r="G24" s="439"/>
      <c r="H24" s="439"/>
      <c r="I24" s="440"/>
      <c r="K24" s="682"/>
      <c r="L24" s="683"/>
      <c r="M24" s="382"/>
    </row>
    <row r="25" spans="1:15" ht="34.5" customHeight="1" thickBot="1" x14ac:dyDescent="0.35">
      <c r="A25" s="360" t="s">
        <v>277</v>
      </c>
      <c r="B25" s="378"/>
      <c r="C25" s="360"/>
      <c r="D25" s="360"/>
      <c r="E25" s="360"/>
      <c r="F25" s="360"/>
      <c r="G25" s="361"/>
      <c r="H25" s="23"/>
      <c r="I25" s="360"/>
      <c r="J25" s="360"/>
      <c r="K25" s="360"/>
      <c r="L25" s="360"/>
    </row>
    <row r="26" spans="1:15" ht="9" customHeight="1" thickBot="1" x14ac:dyDescent="0.35">
      <c r="A26" s="362"/>
      <c r="B26" s="379"/>
      <c r="C26" s="362"/>
      <c r="D26" s="362"/>
      <c r="E26" s="362"/>
      <c r="F26" s="362"/>
      <c r="G26" s="363"/>
      <c r="H26" s="364"/>
      <c r="I26" s="362"/>
      <c r="J26" s="362"/>
      <c r="K26" s="362"/>
      <c r="L26" s="362"/>
    </row>
    <row r="27" spans="1:15" x14ac:dyDescent="0.3">
      <c r="A27" s="352" t="s">
        <v>267</v>
      </c>
    </row>
    <row r="40" spans="1:1" x14ac:dyDescent="0.3">
      <c r="A40" s="352" t="s">
        <v>268</v>
      </c>
    </row>
    <row r="50" spans="1:13" x14ac:dyDescent="0.3">
      <c r="A50" s="352" t="s">
        <v>276</v>
      </c>
    </row>
    <row r="51" spans="1:13" x14ac:dyDescent="0.3">
      <c r="A51" s="125" t="s">
        <v>105</v>
      </c>
      <c r="B51" s="372"/>
      <c r="C51" s="32"/>
      <c r="D51" s="32"/>
      <c r="E51" s="32"/>
      <c r="F51" s="32"/>
      <c r="G51" s="32"/>
      <c r="H51" s="32"/>
      <c r="I51" s="32"/>
    </row>
    <row r="52" spans="1:13" x14ac:dyDescent="0.3">
      <c r="A52" s="133" t="s">
        <v>76</v>
      </c>
      <c r="B52" s="374"/>
      <c r="C52" s="134"/>
      <c r="D52" s="134"/>
      <c r="E52" s="134"/>
      <c r="F52" s="134"/>
      <c r="G52" s="135"/>
      <c r="H52" s="136"/>
      <c r="I52" s="137"/>
    </row>
    <row r="53" spans="1:13" x14ac:dyDescent="0.3">
      <c r="A53" s="97" t="s">
        <v>8</v>
      </c>
      <c r="B53" s="663" t="s">
        <v>9</v>
      </c>
      <c r="C53" s="664"/>
      <c r="D53" s="664"/>
      <c r="E53" s="664"/>
      <c r="F53" s="665"/>
      <c r="G53" s="139"/>
      <c r="H53" s="140" t="s">
        <v>10</v>
      </c>
      <c r="I53" s="97"/>
    </row>
    <row r="54" spans="1:13" x14ac:dyDescent="0.3">
      <c r="A54" s="98" t="s">
        <v>11</v>
      </c>
      <c r="B54" s="143" t="s">
        <v>12</v>
      </c>
      <c r="C54" s="666" t="s">
        <v>13</v>
      </c>
      <c r="D54" s="495"/>
      <c r="E54" s="495"/>
      <c r="F54" s="496"/>
      <c r="G54" s="141" t="s">
        <v>14</v>
      </c>
      <c r="H54" s="142" t="s">
        <v>15</v>
      </c>
      <c r="I54" s="98" t="s">
        <v>16</v>
      </c>
    </row>
    <row r="55" spans="1:13" x14ac:dyDescent="0.3">
      <c r="A55" s="47">
        <v>46229</v>
      </c>
      <c r="B55" s="380" t="s">
        <v>272</v>
      </c>
      <c r="C55" s="684" t="s">
        <v>269</v>
      </c>
      <c r="D55" s="685"/>
      <c r="E55" s="685"/>
      <c r="F55" s="686"/>
      <c r="G55" s="132">
        <v>153</v>
      </c>
      <c r="H55" s="24">
        <v>0.23499999999999999</v>
      </c>
      <c r="I55" s="441">
        <f t="shared" ref="I55:I65" si="1">($G55*$H$55)</f>
        <v>35.954999999999998</v>
      </c>
      <c r="K55" s="486" t="s">
        <v>313</v>
      </c>
      <c r="L55" s="487"/>
      <c r="M55" s="488"/>
    </row>
    <row r="56" spans="1:13" x14ac:dyDescent="0.3">
      <c r="A56" s="47">
        <v>46233</v>
      </c>
      <c r="B56" s="380" t="s">
        <v>271</v>
      </c>
      <c r="C56" s="684" t="s">
        <v>270</v>
      </c>
      <c r="D56" s="685"/>
      <c r="E56" s="685"/>
      <c r="F56" s="686"/>
      <c r="G56" s="132">
        <v>150</v>
      </c>
      <c r="H56" s="25"/>
      <c r="I56" s="441">
        <f t="shared" si="1"/>
        <v>35.25</v>
      </c>
    </row>
    <row r="57" spans="1:13" x14ac:dyDescent="0.3">
      <c r="A57" s="99"/>
      <c r="B57" s="380"/>
      <c r="C57" s="684"/>
      <c r="D57" s="685"/>
      <c r="E57" s="685"/>
      <c r="F57" s="686"/>
      <c r="G57" s="101"/>
      <c r="H57" s="25"/>
      <c r="I57" s="441">
        <f t="shared" si="1"/>
        <v>0</v>
      </c>
    </row>
    <row r="58" spans="1:13" x14ac:dyDescent="0.3">
      <c r="A58" s="99"/>
      <c r="B58" s="380"/>
      <c r="C58" s="684"/>
      <c r="D58" s="685"/>
      <c r="E58" s="685"/>
      <c r="F58" s="686"/>
      <c r="G58" s="101"/>
      <c r="H58" s="25"/>
      <c r="I58" s="441">
        <f t="shared" si="1"/>
        <v>0</v>
      </c>
    </row>
    <row r="59" spans="1:13" x14ac:dyDescent="0.3">
      <c r="A59" s="99"/>
      <c r="B59" s="380"/>
      <c r="C59" s="684"/>
      <c r="D59" s="685"/>
      <c r="E59" s="685"/>
      <c r="F59" s="686"/>
      <c r="G59" s="101"/>
      <c r="H59" s="25"/>
      <c r="I59" s="441">
        <f t="shared" si="1"/>
        <v>0</v>
      </c>
    </row>
    <row r="60" spans="1:13" x14ac:dyDescent="0.3">
      <c r="A60" s="99"/>
      <c r="B60" s="380"/>
      <c r="C60" s="684"/>
      <c r="D60" s="685"/>
      <c r="E60" s="685"/>
      <c r="F60" s="686"/>
      <c r="G60" s="101"/>
      <c r="H60" s="25"/>
      <c r="I60" s="441">
        <f t="shared" si="1"/>
        <v>0</v>
      </c>
    </row>
    <row r="61" spans="1:13" x14ac:dyDescent="0.3">
      <c r="A61" s="99"/>
      <c r="B61" s="380"/>
      <c r="C61" s="684"/>
      <c r="D61" s="685"/>
      <c r="E61" s="685"/>
      <c r="F61" s="686"/>
      <c r="G61" s="101"/>
      <c r="H61" s="25"/>
      <c r="I61" s="441">
        <f t="shared" si="1"/>
        <v>0</v>
      </c>
    </row>
    <row r="62" spans="1:13" x14ac:dyDescent="0.3">
      <c r="A62" s="100"/>
      <c r="B62" s="380"/>
      <c r="C62" s="684"/>
      <c r="D62" s="685"/>
      <c r="E62" s="685"/>
      <c r="F62" s="686"/>
      <c r="G62" s="101"/>
      <c r="H62" s="25"/>
      <c r="I62" s="441">
        <f t="shared" si="1"/>
        <v>0</v>
      </c>
    </row>
    <row r="63" spans="1:13" x14ac:dyDescent="0.3">
      <c r="A63" s="100"/>
      <c r="B63" s="380"/>
      <c r="C63" s="684"/>
      <c r="D63" s="685"/>
      <c r="E63" s="685"/>
      <c r="F63" s="686"/>
      <c r="G63" s="101"/>
      <c r="H63" s="25"/>
      <c r="I63" s="441">
        <f t="shared" si="1"/>
        <v>0</v>
      </c>
    </row>
    <row r="64" spans="1:13" x14ac:dyDescent="0.3">
      <c r="A64" s="100"/>
      <c r="B64" s="380"/>
      <c r="C64" s="684"/>
      <c r="D64" s="685"/>
      <c r="E64" s="685"/>
      <c r="F64" s="686"/>
      <c r="G64" s="101"/>
      <c r="H64" s="25"/>
      <c r="I64" s="441">
        <f t="shared" si="1"/>
        <v>0</v>
      </c>
    </row>
    <row r="65" spans="1:9" x14ac:dyDescent="0.3">
      <c r="A65" s="99"/>
      <c r="B65" s="380"/>
      <c r="C65" s="684"/>
      <c r="D65" s="685"/>
      <c r="E65" s="685"/>
      <c r="F65" s="686"/>
      <c r="G65" s="101"/>
      <c r="H65" s="25"/>
      <c r="I65" s="441">
        <f t="shared" si="1"/>
        <v>0</v>
      </c>
    </row>
    <row r="66" spans="1:9" ht="31.5" customHeight="1" x14ac:dyDescent="0.3">
      <c r="A66" s="667" t="s">
        <v>103</v>
      </c>
      <c r="B66" s="668"/>
      <c r="C66" s="668"/>
      <c r="D66" s="668"/>
      <c r="E66" s="668"/>
      <c r="F66" s="669"/>
      <c r="G66" s="358">
        <f>SUM(G55:G65)</f>
        <v>303</v>
      </c>
      <c r="H66" s="102"/>
      <c r="I66" s="359">
        <f>ROUND(SUM(I55:I65),2)</f>
        <v>71.209999999999994</v>
      </c>
    </row>
  </sheetData>
  <protectedRanges>
    <protectedRange sqref="A7:G7 H6:H7 M5:N7 J5:J7 J8:N15 A8:H15 A57:G57 H56:H57 A58:H65" name="Range2"/>
    <protectedRange sqref="A5:G6 A55:G56" name="Range2_1"/>
    <protectedRange sqref="A23:B23 A24 A22 C22:E23" name="Range2_4"/>
    <protectedRange sqref="L6:L7 K7" name="Range2_5"/>
  </protectedRanges>
  <mergeCells count="33">
    <mergeCell ref="A66:F66"/>
    <mergeCell ref="C55:F55"/>
    <mergeCell ref="C56:F56"/>
    <mergeCell ref="C63:F63"/>
    <mergeCell ref="C64:F64"/>
    <mergeCell ref="A24:D24"/>
    <mergeCell ref="A23:I23"/>
    <mergeCell ref="K19:L24"/>
    <mergeCell ref="C65:F65"/>
    <mergeCell ref="K55:M55"/>
    <mergeCell ref="C60:F60"/>
    <mergeCell ref="C61:F61"/>
    <mergeCell ref="C62:F62"/>
    <mergeCell ref="B53:F53"/>
    <mergeCell ref="C54:F54"/>
    <mergeCell ref="C57:F57"/>
    <mergeCell ref="C58:F58"/>
    <mergeCell ref="C59:F59"/>
    <mergeCell ref="A20:I20"/>
    <mergeCell ref="B3:F3"/>
    <mergeCell ref="C4:F4"/>
    <mergeCell ref="A16:F16"/>
    <mergeCell ref="C7:F7"/>
    <mergeCell ref="C8:F8"/>
    <mergeCell ref="C9:F9"/>
    <mergeCell ref="C10:F10"/>
    <mergeCell ref="C11:F11"/>
    <mergeCell ref="C12:F12"/>
    <mergeCell ref="C13:F13"/>
    <mergeCell ref="C14:F14"/>
    <mergeCell ref="C5:F5"/>
    <mergeCell ref="C6:F6"/>
    <mergeCell ref="C15:F15"/>
  </mergeCells>
  <hyperlinks>
    <hyperlink ref="A24" r:id="rId1" xr:uid="{C799BB49-C6BF-495D-BFA0-05CC953174EF}"/>
  </hyperlinks>
  <pageMargins left="0.7" right="0.7" top="0.75" bottom="0.75" header="0" footer="0"/>
  <pageSetup scale="79" orientation="portrait" r:id="rId2"/>
  <headerFooter>
    <oddFooter>&amp;R&amp;D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DBC6A-B830-4721-84FB-FB6BFD7288A9}">
  <sheetPr>
    <tabColor theme="7" tint="0.39997558519241921"/>
    <pageSetUpPr fitToPage="1"/>
  </sheetPr>
  <dimension ref="A1:O89"/>
  <sheetViews>
    <sheetView workbookViewId="0">
      <selection activeCell="A9" sqref="A9"/>
    </sheetView>
  </sheetViews>
  <sheetFormatPr defaultRowHeight="15" x14ac:dyDescent="0.25"/>
  <cols>
    <col min="1" max="1" width="17.28515625" customWidth="1"/>
    <col min="7" max="7" width="19.42578125" customWidth="1"/>
    <col min="8" max="8" width="16.42578125" customWidth="1"/>
    <col min="9" max="9" width="1.42578125" customWidth="1"/>
    <col min="10" max="10" width="28.85546875" bestFit="1" customWidth="1"/>
  </cols>
  <sheetData>
    <row r="1" spans="1:15" ht="18.75" x14ac:dyDescent="0.3">
      <c r="A1" s="126" t="s">
        <v>106</v>
      </c>
    </row>
    <row r="2" spans="1:15" ht="18" customHeight="1" x14ac:dyDescent="0.25">
      <c r="A2" s="694" t="s">
        <v>55</v>
      </c>
      <c r="B2" s="694"/>
      <c r="C2" s="694"/>
      <c r="D2" s="694"/>
      <c r="E2" s="694"/>
      <c r="F2" s="694"/>
      <c r="G2" s="694"/>
      <c r="H2" s="694"/>
      <c r="I2" s="145"/>
      <c r="J2" s="145"/>
      <c r="K2" s="145"/>
      <c r="L2" s="145"/>
      <c r="M2" s="145"/>
      <c r="N2" s="145"/>
      <c r="O2" s="145"/>
    </row>
    <row r="3" spans="1:15" ht="18.75" x14ac:dyDescent="0.25">
      <c r="A3" s="696" t="s">
        <v>56</v>
      </c>
      <c r="B3" s="696"/>
      <c r="C3" s="696"/>
      <c r="D3" s="696"/>
      <c r="E3" s="696"/>
      <c r="F3" s="696"/>
      <c r="G3" s="696"/>
      <c r="H3" s="696"/>
      <c r="I3" s="697"/>
      <c r="J3" s="697"/>
      <c r="K3" s="697"/>
      <c r="L3" s="697"/>
      <c r="M3" s="697"/>
      <c r="N3" s="697"/>
      <c r="O3" s="697"/>
    </row>
    <row r="4" spans="1:15" ht="39.75" customHeight="1" x14ac:dyDescent="0.25">
      <c r="A4" s="143" t="s">
        <v>11</v>
      </c>
      <c r="B4" s="698" t="s">
        <v>77</v>
      </c>
      <c r="C4" s="698"/>
      <c r="D4" s="698"/>
      <c r="E4" s="698"/>
      <c r="F4" s="698"/>
      <c r="G4" s="698"/>
      <c r="H4" s="143" t="s">
        <v>58</v>
      </c>
      <c r="I4" s="699"/>
      <c r="J4" s="699"/>
      <c r="K4" s="610"/>
      <c r="L4" s="610"/>
      <c r="M4" s="610"/>
      <c r="N4" s="610"/>
      <c r="O4" s="107"/>
    </row>
    <row r="5" spans="1:15" ht="18" x14ac:dyDescent="0.25">
      <c r="A5" s="127">
        <v>46229</v>
      </c>
      <c r="B5" s="695" t="s">
        <v>80</v>
      </c>
      <c r="C5" s="695"/>
      <c r="D5" s="695"/>
      <c r="E5" s="695"/>
      <c r="F5" s="695"/>
      <c r="G5" s="695"/>
      <c r="H5" s="353">
        <v>175</v>
      </c>
      <c r="I5" s="691"/>
      <c r="J5" s="691"/>
      <c r="K5" s="690"/>
      <c r="L5" s="690"/>
      <c r="M5" s="690"/>
      <c r="N5" s="690"/>
      <c r="O5" s="109"/>
    </row>
    <row r="6" spans="1:15" ht="18" x14ac:dyDescent="0.25">
      <c r="A6" s="127">
        <v>46230</v>
      </c>
      <c r="B6" s="695" t="s">
        <v>80</v>
      </c>
      <c r="C6" s="695"/>
      <c r="D6" s="695"/>
      <c r="E6" s="695"/>
      <c r="F6" s="695"/>
      <c r="G6" s="695"/>
      <c r="H6" s="353">
        <v>175</v>
      </c>
      <c r="I6" s="691"/>
      <c r="J6" s="691"/>
      <c r="K6" s="690"/>
      <c r="L6" s="690"/>
      <c r="M6" s="690"/>
      <c r="N6" s="690"/>
      <c r="O6" s="109"/>
    </row>
    <row r="7" spans="1:15" ht="18" x14ac:dyDescent="0.25">
      <c r="A7" s="127">
        <v>46231</v>
      </c>
      <c r="B7" s="695" t="s">
        <v>80</v>
      </c>
      <c r="C7" s="695"/>
      <c r="D7" s="695"/>
      <c r="E7" s="695"/>
      <c r="F7" s="695"/>
      <c r="G7" s="695"/>
      <c r="H7" s="353">
        <v>175</v>
      </c>
      <c r="I7" s="691"/>
      <c r="J7" s="691"/>
      <c r="K7" s="690"/>
      <c r="L7" s="690"/>
      <c r="M7" s="690"/>
      <c r="N7" s="690"/>
      <c r="O7" s="109"/>
    </row>
    <row r="8" spans="1:15" ht="18" x14ac:dyDescent="0.25">
      <c r="A8" s="127">
        <v>46232</v>
      </c>
      <c r="B8" s="695" t="s">
        <v>80</v>
      </c>
      <c r="C8" s="695"/>
      <c r="D8" s="695"/>
      <c r="E8" s="695"/>
      <c r="F8" s="695"/>
      <c r="G8" s="695"/>
      <c r="H8" s="353">
        <v>175</v>
      </c>
      <c r="I8" s="691"/>
      <c r="J8" s="691"/>
      <c r="K8" s="690"/>
      <c r="L8" s="690"/>
      <c r="M8" s="690"/>
      <c r="N8" s="690"/>
      <c r="O8" s="109"/>
    </row>
    <row r="9" spans="1:15" ht="18" x14ac:dyDescent="0.25">
      <c r="A9" s="127"/>
      <c r="B9" s="695" t="s">
        <v>81</v>
      </c>
      <c r="C9" s="695"/>
      <c r="D9" s="695"/>
      <c r="E9" s="695"/>
      <c r="F9" s="695"/>
      <c r="G9" s="695"/>
      <c r="H9" s="353">
        <v>250</v>
      </c>
      <c r="I9" s="691"/>
      <c r="J9" s="691"/>
      <c r="K9" s="690"/>
      <c r="L9" s="690"/>
      <c r="M9" s="690"/>
      <c r="N9" s="690"/>
      <c r="O9" s="109"/>
    </row>
    <row r="10" spans="1:15" ht="18" x14ac:dyDescent="0.25">
      <c r="A10" s="127"/>
      <c r="B10" s="700" t="s">
        <v>314</v>
      </c>
      <c r="C10" s="700"/>
      <c r="D10" s="700"/>
      <c r="E10" s="700"/>
      <c r="F10" s="700"/>
      <c r="G10" s="700"/>
      <c r="H10" s="353">
        <v>333</v>
      </c>
      <c r="I10" s="691"/>
      <c r="J10" s="691"/>
      <c r="K10" s="690"/>
      <c r="L10" s="690"/>
      <c r="M10" s="690"/>
      <c r="N10" s="690"/>
      <c r="O10" s="109"/>
    </row>
    <row r="11" spans="1:15" ht="18" x14ac:dyDescent="0.25">
      <c r="A11" s="111"/>
      <c r="B11" s="693" t="s">
        <v>8</v>
      </c>
      <c r="C11" s="693"/>
      <c r="D11" s="693"/>
      <c r="E11" s="693"/>
      <c r="F11" s="693"/>
      <c r="G11" s="693"/>
      <c r="H11" s="353" t="s">
        <v>8</v>
      </c>
      <c r="I11" s="691"/>
      <c r="J11" s="691"/>
      <c r="K11" s="690"/>
      <c r="L11" s="690"/>
      <c r="M11" s="690"/>
      <c r="N11" s="690"/>
      <c r="O11" s="109"/>
    </row>
    <row r="12" spans="1:15" ht="18" x14ac:dyDescent="0.25">
      <c r="A12" s="111"/>
      <c r="B12" s="693"/>
      <c r="C12" s="693"/>
      <c r="D12" s="693"/>
      <c r="E12" s="693"/>
      <c r="F12" s="693"/>
      <c r="G12" s="693"/>
      <c r="H12" s="353" t="s">
        <v>8</v>
      </c>
      <c r="I12" s="691"/>
      <c r="J12" s="691"/>
      <c r="K12" s="690"/>
      <c r="L12" s="690"/>
      <c r="M12" s="690"/>
      <c r="N12" s="690"/>
      <c r="O12" s="109"/>
    </row>
    <row r="13" spans="1:15" ht="18" x14ac:dyDescent="0.25">
      <c r="A13" s="111"/>
      <c r="B13" s="693"/>
      <c r="C13" s="693"/>
      <c r="D13" s="693"/>
      <c r="E13" s="693"/>
      <c r="F13" s="693"/>
      <c r="G13" s="693"/>
      <c r="H13" s="353"/>
      <c r="I13" s="691"/>
      <c r="J13" s="691"/>
      <c r="K13" s="690"/>
      <c r="L13" s="690"/>
      <c r="M13" s="690"/>
      <c r="N13" s="690"/>
      <c r="O13" s="109"/>
    </row>
    <row r="14" spans="1:15" ht="18" x14ac:dyDescent="0.25">
      <c r="A14" s="111"/>
      <c r="B14" s="693" t="s">
        <v>8</v>
      </c>
      <c r="C14" s="693"/>
      <c r="D14" s="693"/>
      <c r="E14" s="693"/>
      <c r="F14" s="693"/>
      <c r="G14" s="693"/>
      <c r="H14" s="353" t="s">
        <v>8</v>
      </c>
      <c r="I14" s="691"/>
      <c r="J14" s="691"/>
      <c r="K14" s="690"/>
      <c r="L14" s="690"/>
      <c r="M14" s="690"/>
      <c r="N14" s="690"/>
      <c r="O14" s="109"/>
    </row>
    <row r="15" spans="1:15" ht="18" x14ac:dyDescent="0.25">
      <c r="A15" s="111"/>
      <c r="B15" s="693" t="s">
        <v>8</v>
      </c>
      <c r="C15" s="693"/>
      <c r="D15" s="693"/>
      <c r="E15" s="693"/>
      <c r="F15" s="693"/>
      <c r="G15" s="693"/>
      <c r="H15" s="353" t="s">
        <v>8</v>
      </c>
      <c r="I15" s="691"/>
      <c r="J15" s="691"/>
      <c r="K15" s="690"/>
      <c r="L15" s="690"/>
      <c r="M15" s="690"/>
      <c r="N15" s="690"/>
      <c r="O15" s="109"/>
    </row>
    <row r="16" spans="1:15" ht="18" x14ac:dyDescent="0.25">
      <c r="A16" s="111"/>
      <c r="B16" s="693"/>
      <c r="C16" s="693"/>
      <c r="D16" s="693"/>
      <c r="E16" s="693"/>
      <c r="F16" s="693"/>
      <c r="G16" s="693"/>
      <c r="H16" s="353" t="s">
        <v>8</v>
      </c>
      <c r="I16" s="691"/>
      <c r="J16" s="691"/>
      <c r="K16" s="690"/>
      <c r="L16" s="690"/>
      <c r="M16" s="690"/>
      <c r="N16" s="690"/>
      <c r="O16" s="109"/>
    </row>
    <row r="17" spans="1:15" ht="18" x14ac:dyDescent="0.25">
      <c r="A17" s="111"/>
      <c r="B17" s="693"/>
      <c r="C17" s="693"/>
      <c r="D17" s="693"/>
      <c r="E17" s="693"/>
      <c r="F17" s="693"/>
      <c r="G17" s="693"/>
      <c r="H17" s="353" t="s">
        <v>8</v>
      </c>
      <c r="I17" s="691"/>
      <c r="J17" s="691"/>
      <c r="K17" s="690"/>
      <c r="L17" s="690"/>
      <c r="M17" s="690"/>
      <c r="N17" s="690"/>
      <c r="O17" s="109"/>
    </row>
    <row r="18" spans="1:15" ht="18" x14ac:dyDescent="0.25">
      <c r="A18" s="111"/>
      <c r="B18" s="693"/>
      <c r="C18" s="693"/>
      <c r="D18" s="693"/>
      <c r="E18" s="693"/>
      <c r="F18" s="693"/>
      <c r="G18" s="693"/>
      <c r="H18" s="353"/>
      <c r="I18" s="691"/>
      <c r="J18" s="691"/>
      <c r="K18" s="690"/>
      <c r="L18" s="690"/>
      <c r="M18" s="690"/>
      <c r="N18" s="690"/>
      <c r="O18" s="109"/>
    </row>
    <row r="19" spans="1:15" ht="24" customHeight="1" x14ac:dyDescent="0.3">
      <c r="A19" s="692" t="s">
        <v>59</v>
      </c>
      <c r="B19" s="692"/>
      <c r="C19" s="692"/>
      <c r="D19" s="692"/>
      <c r="E19" s="692"/>
      <c r="F19" s="692"/>
      <c r="G19" s="692"/>
      <c r="H19" s="353">
        <f>SUM(H5:H18)</f>
        <v>1283</v>
      </c>
      <c r="I19" s="3"/>
      <c r="J19" s="354" t="s">
        <v>265</v>
      </c>
      <c r="K19" s="31"/>
      <c r="L19" s="31"/>
      <c r="M19" s="31"/>
      <c r="N19" s="31"/>
      <c r="O19" s="96"/>
    </row>
    <row r="20" spans="1:15" ht="21.75" customHeight="1" x14ac:dyDescent="0.3">
      <c r="A20" s="108"/>
      <c r="B20" s="112"/>
      <c r="C20" s="112"/>
      <c r="D20" s="112"/>
      <c r="E20" s="112"/>
      <c r="F20" s="112"/>
      <c r="G20" s="112"/>
      <c r="H20" s="96"/>
      <c r="I20" s="3"/>
      <c r="J20" s="31"/>
      <c r="K20" s="31"/>
      <c r="L20" s="31"/>
      <c r="M20" s="31"/>
      <c r="N20" s="31"/>
      <c r="O20" s="96"/>
    </row>
    <row r="21" spans="1:15" ht="19.5" customHeight="1" x14ac:dyDescent="0.25">
      <c r="A21" s="128" t="s">
        <v>150</v>
      </c>
      <c r="B21" s="114"/>
      <c r="C21" s="114"/>
      <c r="D21" s="114"/>
      <c r="E21" s="114"/>
      <c r="F21" s="114"/>
      <c r="G21" s="130"/>
      <c r="H21" s="20"/>
      <c r="I21" s="1"/>
      <c r="J21" s="1"/>
      <c r="K21" s="1"/>
      <c r="L21" s="1"/>
      <c r="M21" s="1"/>
      <c r="N21" s="1"/>
      <c r="O21" s="1"/>
    </row>
    <row r="22" spans="1:15" ht="19.5" customHeight="1" x14ac:dyDescent="0.3">
      <c r="A22" s="129" t="s">
        <v>146</v>
      </c>
      <c r="B22" s="115"/>
      <c r="C22" s="115"/>
      <c r="D22" s="115"/>
      <c r="E22" s="116"/>
      <c r="F22" s="116"/>
      <c r="G22" s="131"/>
      <c r="H22" s="20"/>
      <c r="I22" s="1"/>
      <c r="J22" s="1"/>
      <c r="K22" s="1"/>
      <c r="L22" s="1"/>
      <c r="M22" s="1"/>
      <c r="N22" s="1"/>
      <c r="O22" s="1"/>
    </row>
    <row r="23" spans="1:15" ht="15.75" x14ac:dyDescent="0.25">
      <c r="A23" s="1"/>
      <c r="B23" s="1"/>
      <c r="C23" s="1"/>
      <c r="D23" s="1"/>
      <c r="E23" s="1"/>
      <c r="F23" s="1"/>
      <c r="G23" s="19"/>
      <c r="H23" s="20"/>
      <c r="I23" s="1"/>
      <c r="J23" s="1"/>
      <c r="K23" s="1"/>
      <c r="L23" s="1"/>
      <c r="M23" s="1"/>
      <c r="N23" s="1"/>
      <c r="O23" s="1"/>
    </row>
    <row r="24" spans="1:15" ht="15.75" x14ac:dyDescent="0.25">
      <c r="A24" s="1"/>
      <c r="B24" s="1"/>
      <c r="C24" s="1"/>
      <c r="D24" s="1"/>
      <c r="E24" s="1"/>
      <c r="F24" s="1"/>
      <c r="G24" s="19"/>
      <c r="H24" s="20"/>
      <c r="I24" s="1"/>
      <c r="J24" s="1"/>
      <c r="K24" s="1"/>
      <c r="L24" s="1"/>
      <c r="M24" s="1"/>
      <c r="N24" s="1"/>
      <c r="O24" s="1"/>
    </row>
    <row r="25" spans="1:15" ht="15.75" x14ac:dyDescent="0.25">
      <c r="A25" s="1"/>
      <c r="B25" s="1"/>
      <c r="C25" s="1"/>
      <c r="D25" s="1"/>
      <c r="E25" s="1"/>
      <c r="F25" s="1"/>
      <c r="G25" s="19"/>
      <c r="H25" s="20"/>
      <c r="I25" s="1"/>
      <c r="J25" s="1"/>
      <c r="K25" s="1"/>
      <c r="L25" s="1"/>
      <c r="M25" s="1"/>
      <c r="N25" s="1"/>
      <c r="O25" s="1"/>
    </row>
    <row r="26" spans="1:15" ht="15.75" x14ac:dyDescent="0.25">
      <c r="A26" s="1"/>
      <c r="B26" s="1"/>
      <c r="C26" s="1"/>
      <c r="D26" s="1"/>
      <c r="E26" s="1"/>
      <c r="F26" s="1"/>
      <c r="G26" s="19"/>
      <c r="H26" s="20"/>
      <c r="I26" s="1"/>
      <c r="J26" s="1"/>
      <c r="K26" s="1"/>
      <c r="L26" s="1"/>
      <c r="M26" s="1"/>
      <c r="N26" s="1"/>
      <c r="O26" s="1"/>
    </row>
    <row r="27" spans="1:15" ht="15.75" x14ac:dyDescent="0.25">
      <c r="A27" s="1"/>
      <c r="B27" s="1"/>
      <c r="C27" s="1"/>
      <c r="D27" s="1"/>
      <c r="E27" s="1"/>
      <c r="F27" s="1"/>
      <c r="G27" s="19"/>
      <c r="H27" s="20"/>
      <c r="I27" s="1"/>
      <c r="J27" s="1"/>
      <c r="K27" s="1"/>
      <c r="L27" s="1"/>
      <c r="M27" s="1"/>
      <c r="N27" s="1"/>
      <c r="O27" s="1"/>
    </row>
    <row r="28" spans="1:15" ht="15.75" x14ac:dyDescent="0.25">
      <c r="A28" s="1"/>
      <c r="B28" s="1"/>
      <c r="C28" s="1"/>
      <c r="D28" s="1"/>
      <c r="E28" s="1"/>
      <c r="F28" s="1"/>
      <c r="G28" s="19"/>
      <c r="H28" s="20"/>
      <c r="I28" s="1"/>
      <c r="J28" s="1"/>
      <c r="K28" s="1"/>
      <c r="L28" s="1"/>
      <c r="M28" s="1"/>
      <c r="N28" s="1"/>
      <c r="O28" s="1"/>
    </row>
    <row r="29" spans="1:15" ht="15.75" x14ac:dyDescent="0.25">
      <c r="A29" s="1"/>
      <c r="B29" s="1"/>
      <c r="C29" s="1"/>
      <c r="D29" s="1"/>
      <c r="E29" s="1"/>
      <c r="F29" s="1"/>
      <c r="G29" s="19"/>
      <c r="H29" s="20"/>
      <c r="I29" s="1"/>
      <c r="J29" s="1"/>
      <c r="K29" s="1"/>
      <c r="L29" s="1"/>
      <c r="M29" s="1"/>
      <c r="N29" s="1"/>
      <c r="O29" s="1"/>
    </row>
    <row r="30" spans="1:15" ht="15.75" x14ac:dyDescent="0.25">
      <c r="A30" s="1"/>
      <c r="B30" s="1"/>
      <c r="C30" s="1"/>
      <c r="D30" s="1"/>
      <c r="E30" s="1"/>
      <c r="F30" s="1"/>
      <c r="G30" s="19"/>
      <c r="H30" s="20"/>
      <c r="I30" s="1"/>
      <c r="J30" s="1"/>
      <c r="K30" s="1"/>
      <c r="L30" s="1"/>
      <c r="M30" s="1"/>
      <c r="N30" s="1"/>
      <c r="O30" s="1"/>
    </row>
    <row r="31" spans="1:15" ht="15.75" x14ac:dyDescent="0.25">
      <c r="A31" s="1"/>
      <c r="B31" s="1"/>
      <c r="C31" s="1"/>
      <c r="D31" s="1"/>
      <c r="E31" s="1"/>
      <c r="F31" s="1"/>
      <c r="G31" s="19"/>
      <c r="H31" s="20"/>
      <c r="I31" s="1"/>
      <c r="J31" s="1"/>
      <c r="K31" s="1"/>
      <c r="L31" s="1"/>
      <c r="M31" s="1"/>
      <c r="N31" s="1"/>
      <c r="O31" s="1"/>
    </row>
    <row r="32" spans="1:15" ht="15.75" x14ac:dyDescent="0.25">
      <c r="A32" s="1"/>
      <c r="B32" s="1"/>
      <c r="C32" s="1"/>
      <c r="D32" s="1"/>
      <c r="E32" s="1"/>
      <c r="F32" s="1"/>
      <c r="G32" s="19"/>
      <c r="H32" s="20"/>
      <c r="I32" s="1"/>
      <c r="J32" s="1"/>
      <c r="K32" s="1"/>
      <c r="L32" s="1"/>
      <c r="M32" s="1"/>
      <c r="N32" s="1"/>
      <c r="O32" s="1"/>
    </row>
    <row r="33" spans="1:15" ht="15.75" x14ac:dyDescent="0.25">
      <c r="A33" s="1"/>
      <c r="B33" s="1"/>
      <c r="C33" s="1"/>
      <c r="D33" s="1"/>
      <c r="E33" s="1"/>
      <c r="F33" s="1"/>
      <c r="G33" s="19"/>
      <c r="H33" s="20"/>
      <c r="I33" s="1"/>
      <c r="J33" s="1"/>
      <c r="K33" s="1"/>
      <c r="L33" s="1"/>
      <c r="M33" s="1"/>
      <c r="N33" s="1"/>
      <c r="O33" s="1"/>
    </row>
    <row r="34" spans="1:15" ht="15.75" x14ac:dyDescent="0.25">
      <c r="A34" s="1"/>
      <c r="B34" s="1"/>
      <c r="C34" s="1"/>
      <c r="D34" s="1"/>
      <c r="E34" s="1"/>
      <c r="F34" s="1"/>
      <c r="G34" s="19"/>
      <c r="H34" s="20"/>
      <c r="I34" s="1"/>
      <c r="J34" s="1"/>
      <c r="K34" s="1"/>
      <c r="L34" s="1"/>
      <c r="M34" s="1"/>
      <c r="N34" s="1"/>
      <c r="O34" s="1"/>
    </row>
    <row r="35" spans="1:15" ht="15.75" x14ac:dyDescent="0.25">
      <c r="A35" s="1"/>
      <c r="B35" s="1"/>
      <c r="C35" s="1"/>
      <c r="D35" s="1"/>
      <c r="E35" s="1"/>
      <c r="F35" s="1"/>
      <c r="G35" s="19"/>
      <c r="H35" s="20"/>
      <c r="I35" s="1"/>
      <c r="J35" s="1"/>
      <c r="K35" s="1"/>
      <c r="L35" s="1"/>
      <c r="M35" s="1"/>
      <c r="N35" s="1"/>
      <c r="O35" s="1"/>
    </row>
    <row r="36" spans="1:15" ht="15.75" x14ac:dyDescent="0.25">
      <c r="A36" s="1"/>
      <c r="B36" s="1"/>
      <c r="C36" s="1"/>
      <c r="D36" s="1"/>
      <c r="E36" s="1"/>
      <c r="F36" s="1"/>
      <c r="G36" s="19"/>
      <c r="H36" s="20"/>
      <c r="I36" s="1"/>
      <c r="J36" s="1"/>
      <c r="K36" s="1"/>
      <c r="L36" s="1"/>
      <c r="M36" s="1"/>
      <c r="N36" s="1"/>
      <c r="O36" s="1"/>
    </row>
    <row r="37" spans="1:15" ht="15.75" x14ac:dyDescent="0.25">
      <c r="A37" s="1"/>
      <c r="B37" s="1"/>
      <c r="C37" s="1"/>
      <c r="D37" s="1"/>
      <c r="E37" s="1"/>
      <c r="F37" s="1"/>
      <c r="G37" s="19"/>
      <c r="H37" s="20"/>
      <c r="I37" s="1"/>
      <c r="J37" s="1"/>
      <c r="K37" s="1"/>
      <c r="L37" s="1"/>
      <c r="M37" s="1"/>
      <c r="N37" s="1"/>
      <c r="O37" s="1"/>
    </row>
    <row r="38" spans="1:15" ht="15.75" x14ac:dyDescent="0.25">
      <c r="A38" s="1"/>
      <c r="B38" s="1"/>
      <c r="C38" s="1"/>
      <c r="D38" s="1"/>
      <c r="E38" s="1"/>
      <c r="F38" s="1"/>
      <c r="G38" s="19"/>
      <c r="H38" s="20"/>
      <c r="I38" s="1"/>
      <c r="J38" s="1"/>
      <c r="K38" s="1"/>
      <c r="L38" s="1"/>
      <c r="M38" s="1"/>
      <c r="N38" s="1"/>
      <c r="O38" s="1"/>
    </row>
    <row r="39" spans="1:15" ht="15.75" x14ac:dyDescent="0.25">
      <c r="A39" s="1"/>
      <c r="B39" s="1"/>
      <c r="C39" s="1"/>
      <c r="D39" s="1"/>
      <c r="E39" s="1"/>
      <c r="F39" s="1"/>
      <c r="G39" s="19"/>
      <c r="H39" s="20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"/>
      <c r="C40" s="1"/>
      <c r="D40" s="1"/>
      <c r="E40" s="1"/>
      <c r="F40" s="1"/>
      <c r="G40" s="19"/>
      <c r="H40" s="20"/>
      <c r="I40" s="1"/>
      <c r="J40" s="1"/>
      <c r="K40" s="1"/>
      <c r="L40" s="1"/>
      <c r="M40" s="1"/>
      <c r="N40" s="1"/>
      <c r="O40" s="1"/>
    </row>
    <row r="41" spans="1:15" ht="15.75" x14ac:dyDescent="0.25">
      <c r="A41" s="1"/>
      <c r="B41" s="1"/>
      <c r="C41" s="1"/>
      <c r="D41" s="1"/>
      <c r="E41" s="1"/>
      <c r="F41" s="1"/>
      <c r="G41" s="19"/>
      <c r="H41" s="20"/>
      <c r="I41" s="1"/>
      <c r="J41" s="1"/>
      <c r="K41" s="1"/>
      <c r="L41" s="1"/>
      <c r="M41" s="1"/>
      <c r="N41" s="1"/>
      <c r="O41" s="1"/>
    </row>
    <row r="42" spans="1:15" ht="15.75" x14ac:dyDescent="0.25">
      <c r="A42" s="1"/>
      <c r="B42" s="1"/>
      <c r="C42" s="1"/>
      <c r="D42" s="1"/>
      <c r="E42" s="1"/>
      <c r="F42" s="1"/>
      <c r="G42" s="19"/>
      <c r="H42" s="20"/>
      <c r="I42" s="1"/>
      <c r="J42" s="1"/>
      <c r="K42" s="1"/>
      <c r="L42" s="1"/>
      <c r="M42" s="1"/>
      <c r="N42" s="1"/>
      <c r="O42" s="1"/>
    </row>
    <row r="43" spans="1:15" ht="15.75" x14ac:dyDescent="0.25">
      <c r="A43" s="1"/>
      <c r="B43" s="1"/>
      <c r="C43" s="1"/>
      <c r="D43" s="1"/>
      <c r="E43" s="1"/>
      <c r="F43" s="1"/>
      <c r="G43" s="19"/>
      <c r="H43" s="20"/>
      <c r="I43" s="1"/>
      <c r="J43" s="1"/>
      <c r="K43" s="1"/>
      <c r="L43" s="1"/>
      <c r="M43" s="1"/>
      <c r="N43" s="1"/>
      <c r="O43" s="1"/>
    </row>
    <row r="44" spans="1:15" ht="15.75" x14ac:dyDescent="0.25">
      <c r="A44" s="1"/>
      <c r="B44" s="1"/>
      <c r="C44" s="1"/>
      <c r="D44" s="1"/>
      <c r="E44" s="1"/>
      <c r="F44" s="1"/>
      <c r="G44" s="19"/>
      <c r="H44" s="20"/>
      <c r="I44" s="1"/>
      <c r="J44" s="1"/>
      <c r="K44" s="1"/>
      <c r="L44" s="1"/>
      <c r="M44" s="1"/>
      <c r="N44" s="1"/>
      <c r="O44" s="1"/>
    </row>
    <row r="45" spans="1:15" ht="15.75" x14ac:dyDescent="0.25">
      <c r="A45" s="1"/>
      <c r="B45" s="1"/>
      <c r="C45" s="1"/>
      <c r="D45" s="1"/>
      <c r="E45" s="1"/>
      <c r="F45" s="1"/>
      <c r="G45" s="19"/>
      <c r="H45" s="20"/>
      <c r="I45" s="1"/>
      <c r="J45" s="1"/>
      <c r="K45" s="1"/>
      <c r="L45" s="1"/>
      <c r="M45" s="1"/>
      <c r="N45" s="1"/>
      <c r="O45" s="1"/>
    </row>
    <row r="46" spans="1:15" ht="15.75" x14ac:dyDescent="0.25">
      <c r="A46" s="1"/>
      <c r="B46" s="1"/>
      <c r="C46" s="1"/>
      <c r="D46" s="1"/>
      <c r="E46" s="1"/>
      <c r="F46" s="1"/>
      <c r="G46" s="19"/>
      <c r="H46" s="20"/>
      <c r="I46" s="1"/>
      <c r="J46" s="1"/>
      <c r="K46" s="1"/>
      <c r="L46" s="1"/>
      <c r="M46" s="1"/>
      <c r="N46" s="1"/>
      <c r="O46" s="1"/>
    </row>
    <row r="47" spans="1:15" ht="15.75" x14ac:dyDescent="0.25">
      <c r="A47" s="1"/>
      <c r="B47" s="1"/>
      <c r="C47" s="1"/>
      <c r="D47" s="1"/>
      <c r="E47" s="1"/>
      <c r="F47" s="1"/>
      <c r="G47" s="19"/>
      <c r="H47" s="20"/>
      <c r="I47" s="1"/>
      <c r="J47" s="1"/>
      <c r="K47" s="1"/>
      <c r="L47" s="1"/>
      <c r="M47" s="1"/>
      <c r="N47" s="1"/>
      <c r="O47" s="1"/>
    </row>
    <row r="48" spans="1:15" ht="15.75" x14ac:dyDescent="0.25">
      <c r="A48" s="1"/>
      <c r="B48" s="1"/>
      <c r="C48" s="1"/>
      <c r="D48" s="1"/>
      <c r="E48" s="1"/>
      <c r="F48" s="1"/>
      <c r="G48" s="19"/>
      <c r="H48" s="20"/>
      <c r="I48" s="1"/>
      <c r="J48" s="1"/>
      <c r="K48" s="1"/>
      <c r="L48" s="1"/>
      <c r="M48" s="1"/>
      <c r="N48" s="1"/>
      <c r="O48" s="1"/>
    </row>
    <row r="49" spans="1:15" ht="15.75" x14ac:dyDescent="0.25">
      <c r="A49" s="1"/>
      <c r="B49" s="1"/>
      <c r="C49" s="1"/>
      <c r="D49" s="1"/>
      <c r="E49" s="1"/>
      <c r="F49" s="1"/>
      <c r="G49" s="19"/>
      <c r="H49" s="20"/>
      <c r="I49" s="1"/>
      <c r="J49" s="1"/>
      <c r="K49" s="1"/>
      <c r="L49" s="1"/>
      <c r="M49" s="1"/>
      <c r="N49" s="1"/>
      <c r="O49" s="1"/>
    </row>
    <row r="50" spans="1:15" ht="15.75" x14ac:dyDescent="0.25">
      <c r="A50" s="1"/>
      <c r="B50" s="1"/>
      <c r="C50" s="1"/>
      <c r="D50" s="1"/>
      <c r="E50" s="1"/>
      <c r="F50" s="1"/>
      <c r="G50" s="19"/>
      <c r="H50" s="20"/>
      <c r="I50" s="1"/>
      <c r="J50" s="1"/>
      <c r="K50" s="1"/>
      <c r="L50" s="1"/>
      <c r="M50" s="1"/>
      <c r="N50" s="1"/>
      <c r="O50" s="1"/>
    </row>
    <row r="51" spans="1:15" ht="15.75" x14ac:dyDescent="0.25">
      <c r="A51" s="1"/>
      <c r="B51" s="1"/>
      <c r="C51" s="1"/>
      <c r="D51" s="1"/>
      <c r="E51" s="1"/>
      <c r="F51" s="1"/>
      <c r="G51" s="19"/>
      <c r="H51" s="20"/>
      <c r="I51" s="1"/>
      <c r="J51" s="1"/>
      <c r="K51" s="1"/>
      <c r="L51" s="1"/>
      <c r="M51" s="1"/>
      <c r="N51" s="1"/>
      <c r="O51" s="1"/>
    </row>
    <row r="52" spans="1:15" ht="15.75" x14ac:dyDescent="0.25">
      <c r="A52" s="1"/>
      <c r="B52" s="1"/>
      <c r="C52" s="1"/>
      <c r="D52" s="1"/>
      <c r="E52" s="1"/>
      <c r="F52" s="1"/>
      <c r="G52" s="19"/>
      <c r="H52" s="20"/>
      <c r="I52" s="1"/>
      <c r="J52" s="1"/>
      <c r="K52" s="1"/>
      <c r="L52" s="1"/>
      <c r="M52" s="1"/>
      <c r="N52" s="1"/>
      <c r="O52" s="1"/>
    </row>
    <row r="53" spans="1:15" ht="15.75" x14ac:dyDescent="0.25">
      <c r="A53" s="1"/>
      <c r="B53" s="1"/>
      <c r="C53" s="1"/>
      <c r="D53" s="1"/>
      <c r="E53" s="1"/>
      <c r="F53" s="1"/>
      <c r="G53" s="19"/>
      <c r="H53" s="20"/>
      <c r="I53" s="1"/>
      <c r="J53" s="1"/>
      <c r="K53" s="1"/>
      <c r="L53" s="1"/>
      <c r="M53" s="1"/>
      <c r="N53" s="1"/>
      <c r="O53" s="1"/>
    </row>
    <row r="54" spans="1:15" ht="15.75" x14ac:dyDescent="0.25">
      <c r="A54" s="1"/>
      <c r="B54" s="1"/>
      <c r="C54" s="1"/>
      <c r="D54" s="1"/>
      <c r="E54" s="1"/>
      <c r="F54" s="1"/>
      <c r="G54" s="19"/>
      <c r="H54" s="20"/>
      <c r="I54" s="1"/>
      <c r="J54" s="1"/>
      <c r="K54" s="1"/>
      <c r="L54" s="1"/>
      <c r="M54" s="1"/>
      <c r="N54" s="1"/>
      <c r="O54" s="1"/>
    </row>
    <row r="55" spans="1:15" ht="15.75" x14ac:dyDescent="0.25">
      <c r="A55" s="1"/>
      <c r="B55" s="1"/>
      <c r="C55" s="1"/>
      <c r="D55" s="1"/>
      <c r="E55" s="1"/>
      <c r="F55" s="1"/>
      <c r="G55" s="19"/>
      <c r="H55" s="20"/>
      <c r="I55" s="1"/>
      <c r="J55" s="1"/>
      <c r="K55" s="1"/>
      <c r="L55" s="1"/>
      <c r="M55" s="1"/>
      <c r="N55" s="1"/>
      <c r="O55" s="1"/>
    </row>
    <row r="56" spans="1:15" ht="15.75" x14ac:dyDescent="0.25">
      <c r="A56" s="1"/>
      <c r="B56" s="1"/>
      <c r="C56" s="1"/>
      <c r="D56" s="1"/>
      <c r="E56" s="1"/>
      <c r="F56" s="1"/>
      <c r="G56" s="19"/>
      <c r="H56" s="20"/>
      <c r="I56" s="1"/>
      <c r="J56" s="1"/>
      <c r="K56" s="1"/>
      <c r="L56" s="1"/>
      <c r="M56" s="1"/>
      <c r="N56" s="1"/>
      <c r="O56" s="1"/>
    </row>
    <row r="57" spans="1:15" ht="15.75" x14ac:dyDescent="0.25">
      <c r="A57" s="1"/>
      <c r="B57" s="1"/>
      <c r="C57" s="1"/>
      <c r="D57" s="1"/>
      <c r="E57" s="1"/>
      <c r="F57" s="1"/>
      <c r="G57" s="19"/>
      <c r="H57" s="20"/>
      <c r="I57" s="1"/>
      <c r="J57" s="1"/>
      <c r="K57" s="1"/>
      <c r="L57" s="1"/>
      <c r="M57" s="1"/>
      <c r="N57" s="1"/>
      <c r="O57" s="1"/>
    </row>
    <row r="58" spans="1:15" ht="15.75" x14ac:dyDescent="0.25">
      <c r="A58" s="1"/>
      <c r="B58" s="1"/>
      <c r="C58" s="1"/>
      <c r="D58" s="1"/>
      <c r="E58" s="1"/>
      <c r="F58" s="1"/>
      <c r="G58" s="19"/>
      <c r="H58" s="20"/>
      <c r="I58" s="1"/>
      <c r="J58" s="1"/>
      <c r="K58" s="1"/>
      <c r="L58" s="1"/>
      <c r="M58" s="1"/>
      <c r="N58" s="1"/>
      <c r="O58" s="1"/>
    </row>
    <row r="59" spans="1:15" ht="15.75" x14ac:dyDescent="0.25">
      <c r="A59" s="1"/>
      <c r="B59" s="1"/>
      <c r="C59" s="1"/>
      <c r="D59" s="1"/>
      <c r="E59" s="1"/>
      <c r="F59" s="1"/>
      <c r="G59" s="19"/>
      <c r="H59" s="20"/>
      <c r="I59" s="1"/>
      <c r="J59" s="1"/>
      <c r="K59" s="1"/>
      <c r="L59" s="1"/>
      <c r="M59" s="1"/>
      <c r="N59" s="1"/>
      <c r="O59" s="1"/>
    </row>
    <row r="60" spans="1:15" ht="15.75" x14ac:dyDescent="0.25">
      <c r="A60" s="1"/>
      <c r="B60" s="1"/>
      <c r="C60" s="1"/>
      <c r="D60" s="1"/>
      <c r="E60" s="1"/>
      <c r="F60" s="1"/>
      <c r="G60" s="19"/>
      <c r="H60" s="20"/>
      <c r="I60" s="1"/>
      <c r="J60" s="1"/>
      <c r="K60" s="1"/>
      <c r="L60" s="1"/>
      <c r="M60" s="1"/>
      <c r="N60" s="1"/>
      <c r="O60" s="1"/>
    </row>
    <row r="61" spans="1:15" ht="15.75" x14ac:dyDescent="0.25">
      <c r="A61" s="1"/>
      <c r="B61" s="1"/>
      <c r="C61" s="1"/>
      <c r="D61" s="1"/>
      <c r="E61" s="1"/>
      <c r="F61" s="1"/>
      <c r="G61" s="19"/>
      <c r="H61" s="20"/>
      <c r="I61" s="1"/>
      <c r="J61" s="1"/>
      <c r="K61" s="1"/>
      <c r="L61" s="1"/>
      <c r="M61" s="1"/>
      <c r="N61" s="1"/>
      <c r="O61" s="1"/>
    </row>
    <row r="62" spans="1:15" ht="15.75" x14ac:dyDescent="0.25">
      <c r="A62" s="1"/>
      <c r="B62" s="1"/>
      <c r="C62" s="1"/>
      <c r="D62" s="1"/>
      <c r="E62" s="1"/>
      <c r="F62" s="1"/>
      <c r="G62" s="19"/>
      <c r="H62" s="20"/>
      <c r="I62" s="1"/>
      <c r="J62" s="1"/>
      <c r="K62" s="1"/>
      <c r="L62" s="1"/>
      <c r="M62" s="1"/>
      <c r="N62" s="1"/>
      <c r="O62" s="1"/>
    </row>
    <row r="63" spans="1:15" ht="15.75" x14ac:dyDescent="0.25">
      <c r="A63" s="1"/>
      <c r="B63" s="1"/>
      <c r="C63" s="1"/>
      <c r="D63" s="1"/>
      <c r="E63" s="1"/>
      <c r="F63" s="1"/>
      <c r="G63" s="19"/>
      <c r="H63" s="20"/>
      <c r="I63" s="1"/>
      <c r="J63" s="1"/>
      <c r="K63" s="1"/>
      <c r="L63" s="1"/>
      <c r="M63" s="1"/>
      <c r="N63" s="1"/>
      <c r="O63" s="1"/>
    </row>
    <row r="64" spans="1:15" ht="15.75" x14ac:dyDescent="0.25">
      <c r="A64" s="1"/>
      <c r="B64" s="1"/>
      <c r="C64" s="1"/>
      <c r="D64" s="1"/>
      <c r="E64" s="1"/>
      <c r="F64" s="1"/>
      <c r="G64" s="19"/>
      <c r="H64" s="20"/>
      <c r="I64" s="1"/>
      <c r="J64" s="1"/>
      <c r="K64" s="1"/>
      <c r="L64" s="1"/>
      <c r="M64" s="1"/>
      <c r="N64" s="1"/>
      <c r="O64" s="1"/>
    </row>
    <row r="65" spans="1:15" ht="15.75" x14ac:dyDescent="0.25">
      <c r="A65" s="1"/>
      <c r="B65" s="1"/>
      <c r="C65" s="1"/>
      <c r="D65" s="1"/>
      <c r="E65" s="1"/>
      <c r="F65" s="1"/>
      <c r="G65" s="19"/>
      <c r="H65" s="20"/>
      <c r="I65" s="1"/>
      <c r="J65" s="1"/>
      <c r="K65" s="1"/>
      <c r="L65" s="1"/>
      <c r="M65" s="1"/>
      <c r="N65" s="1"/>
      <c r="O65" s="1"/>
    </row>
    <row r="66" spans="1:15" ht="15.75" x14ac:dyDescent="0.25">
      <c r="A66" s="1"/>
      <c r="B66" s="1"/>
      <c r="C66" s="1"/>
      <c r="D66" s="1"/>
      <c r="E66" s="1"/>
      <c r="F66" s="1"/>
      <c r="G66" s="19"/>
      <c r="H66" s="20"/>
      <c r="I66" s="1"/>
      <c r="J66" s="1"/>
      <c r="K66" s="1"/>
      <c r="L66" s="1"/>
      <c r="M66" s="1"/>
      <c r="N66" s="1"/>
      <c r="O66" s="1"/>
    </row>
    <row r="67" spans="1:15" ht="15.75" x14ac:dyDescent="0.25">
      <c r="A67" s="1"/>
      <c r="B67" s="1"/>
      <c r="C67" s="1"/>
      <c r="D67" s="1"/>
      <c r="E67" s="1"/>
      <c r="F67" s="1"/>
      <c r="G67" s="19"/>
      <c r="H67" s="20"/>
      <c r="I67" s="1"/>
      <c r="J67" s="1"/>
      <c r="K67" s="1"/>
      <c r="L67" s="1"/>
      <c r="M67" s="1"/>
      <c r="N67" s="1"/>
      <c r="O67" s="1"/>
    </row>
    <row r="68" spans="1:15" ht="15.75" x14ac:dyDescent="0.25">
      <c r="A68" s="1"/>
      <c r="B68" s="1"/>
      <c r="C68" s="1"/>
      <c r="D68" s="1"/>
      <c r="E68" s="1"/>
      <c r="F68" s="1"/>
      <c r="G68" s="19"/>
      <c r="H68" s="20"/>
      <c r="I68" s="1"/>
      <c r="J68" s="1"/>
      <c r="K68" s="1"/>
      <c r="L68" s="1"/>
      <c r="M68" s="1"/>
      <c r="N68" s="1"/>
      <c r="O68" s="1"/>
    </row>
    <row r="69" spans="1:15" ht="15.75" x14ac:dyDescent="0.25">
      <c r="A69" s="1"/>
      <c r="B69" s="1"/>
      <c r="C69" s="1"/>
      <c r="D69" s="1"/>
      <c r="E69" s="1"/>
      <c r="F69" s="1"/>
      <c r="G69" s="19"/>
      <c r="H69" s="20"/>
      <c r="I69" s="1"/>
      <c r="J69" s="1"/>
      <c r="K69" s="1"/>
      <c r="L69" s="1"/>
      <c r="M69" s="1"/>
      <c r="N69" s="1"/>
      <c r="O69" s="1"/>
    </row>
    <row r="70" spans="1:15" ht="15.75" x14ac:dyDescent="0.25">
      <c r="A70" s="1"/>
      <c r="B70" s="1"/>
      <c r="C70" s="1"/>
      <c r="D70" s="1"/>
      <c r="E70" s="1"/>
      <c r="F70" s="1"/>
      <c r="G70" s="19"/>
      <c r="H70" s="20"/>
      <c r="I70" s="1"/>
      <c r="J70" s="1"/>
      <c r="K70" s="1"/>
      <c r="L70" s="1"/>
      <c r="M70" s="1"/>
      <c r="N70" s="1"/>
      <c r="O70" s="1"/>
    </row>
    <row r="71" spans="1:15" ht="15.75" x14ac:dyDescent="0.25">
      <c r="A71" s="1"/>
      <c r="B71" s="1"/>
      <c r="C71" s="1"/>
      <c r="D71" s="1"/>
      <c r="E71" s="1"/>
      <c r="F71" s="1"/>
      <c r="G71" s="19"/>
      <c r="H71" s="20"/>
      <c r="I71" s="1"/>
      <c r="J71" s="1"/>
      <c r="K71" s="1"/>
      <c r="L71" s="1"/>
      <c r="M71" s="1"/>
      <c r="N71" s="1"/>
      <c r="O71" s="1"/>
    </row>
    <row r="72" spans="1:15" ht="15.75" x14ac:dyDescent="0.25">
      <c r="A72" s="1"/>
      <c r="B72" s="1"/>
      <c r="C72" s="1"/>
      <c r="D72" s="1"/>
      <c r="E72" s="1"/>
      <c r="F72" s="1"/>
      <c r="G72" s="19"/>
      <c r="H72" s="20"/>
      <c r="I72" s="1"/>
      <c r="J72" s="1"/>
      <c r="K72" s="1"/>
      <c r="L72" s="1"/>
      <c r="M72" s="1"/>
      <c r="N72" s="1"/>
      <c r="O72" s="1"/>
    </row>
    <row r="73" spans="1:15" ht="15.75" x14ac:dyDescent="0.25">
      <c r="A73" s="1"/>
      <c r="B73" s="1"/>
      <c r="C73" s="1"/>
      <c r="D73" s="1"/>
      <c r="E73" s="1"/>
      <c r="F73" s="1"/>
      <c r="G73" s="19"/>
      <c r="H73" s="20"/>
      <c r="I73" s="1"/>
      <c r="J73" s="1"/>
      <c r="K73" s="1"/>
      <c r="L73" s="1"/>
      <c r="M73" s="1"/>
      <c r="N73" s="1"/>
      <c r="O73" s="1"/>
    </row>
    <row r="74" spans="1:15" ht="15.75" x14ac:dyDescent="0.25">
      <c r="A74" s="1"/>
      <c r="B74" s="1"/>
      <c r="C74" s="1"/>
      <c r="D74" s="1"/>
      <c r="E74" s="1"/>
      <c r="F74" s="1"/>
      <c r="G74" s="19"/>
      <c r="H74" s="20"/>
      <c r="I74" s="1"/>
      <c r="J74" s="1"/>
      <c r="K74" s="1"/>
      <c r="L74" s="1"/>
      <c r="M74" s="1"/>
      <c r="N74" s="1"/>
      <c r="O74" s="1"/>
    </row>
    <row r="75" spans="1:15" ht="15.75" x14ac:dyDescent="0.25">
      <c r="A75" s="1"/>
      <c r="B75" s="1"/>
      <c r="C75" s="1"/>
      <c r="D75" s="1"/>
      <c r="E75" s="1"/>
      <c r="F75" s="1"/>
      <c r="G75" s="19"/>
      <c r="H75" s="20"/>
      <c r="I75" s="1"/>
      <c r="J75" s="1"/>
      <c r="K75" s="1"/>
      <c r="L75" s="1"/>
      <c r="M75" s="1"/>
      <c r="N75" s="1"/>
      <c r="O75" s="1"/>
    </row>
    <row r="76" spans="1:15" ht="15.75" x14ac:dyDescent="0.25">
      <c r="A76" s="1"/>
      <c r="B76" s="1"/>
      <c r="C76" s="1"/>
      <c r="D76" s="1"/>
      <c r="E76" s="1"/>
      <c r="F76" s="1"/>
      <c r="G76" s="19"/>
      <c r="H76" s="20"/>
      <c r="I76" s="1"/>
      <c r="J76" s="1"/>
      <c r="K76" s="1"/>
      <c r="L76" s="1"/>
      <c r="M76" s="1"/>
      <c r="N76" s="1"/>
      <c r="O76" s="1"/>
    </row>
    <row r="77" spans="1:15" ht="15.75" x14ac:dyDescent="0.25">
      <c r="A77" s="1"/>
      <c r="B77" s="1"/>
      <c r="C77" s="1"/>
      <c r="D77" s="1"/>
      <c r="E77" s="1"/>
      <c r="F77" s="1"/>
      <c r="G77" s="19"/>
      <c r="H77" s="20"/>
      <c r="I77" s="1"/>
      <c r="J77" s="1"/>
      <c r="K77" s="1"/>
      <c r="L77" s="1"/>
      <c r="M77" s="1"/>
      <c r="N77" s="1"/>
      <c r="O77" s="1"/>
    </row>
    <row r="78" spans="1:15" ht="15.75" x14ac:dyDescent="0.25">
      <c r="A78" s="1"/>
      <c r="B78" s="1"/>
      <c r="C78" s="1"/>
      <c r="D78" s="1"/>
      <c r="E78" s="1"/>
      <c r="F78" s="1"/>
      <c r="G78" s="19"/>
      <c r="H78" s="20"/>
      <c r="I78" s="1"/>
      <c r="J78" s="1"/>
      <c r="K78" s="1"/>
      <c r="L78" s="1"/>
      <c r="M78" s="1"/>
      <c r="N78" s="1"/>
      <c r="O78" s="1"/>
    </row>
    <row r="79" spans="1:15" ht="15.75" x14ac:dyDescent="0.25">
      <c r="A79" s="1"/>
      <c r="B79" s="1"/>
      <c r="C79" s="1"/>
      <c r="D79" s="1"/>
      <c r="E79" s="1"/>
      <c r="F79" s="1"/>
      <c r="G79" s="19"/>
      <c r="H79" s="20"/>
      <c r="I79" s="1"/>
      <c r="J79" s="1"/>
      <c r="K79" s="1"/>
      <c r="L79" s="1"/>
      <c r="M79" s="1"/>
      <c r="N79" s="1"/>
      <c r="O79" s="1"/>
    </row>
    <row r="80" spans="1:15" ht="15.75" x14ac:dyDescent="0.25">
      <c r="A80" s="1"/>
      <c r="B80" s="1"/>
      <c r="C80" s="1"/>
      <c r="D80" s="1"/>
      <c r="E80" s="1"/>
      <c r="F80" s="1"/>
      <c r="G80" s="19"/>
      <c r="H80" s="20"/>
      <c r="I80" s="1"/>
      <c r="J80" s="1"/>
      <c r="K80" s="1"/>
      <c r="L80" s="1"/>
      <c r="M80" s="1"/>
      <c r="N80" s="1"/>
      <c r="O80" s="1"/>
    </row>
    <row r="81" spans="1:15" ht="15.75" x14ac:dyDescent="0.25">
      <c r="A81" s="1"/>
      <c r="B81" s="1"/>
      <c r="C81" s="1"/>
      <c r="D81" s="1"/>
      <c r="E81" s="1"/>
      <c r="F81" s="1"/>
      <c r="G81" s="19"/>
      <c r="H81" s="20"/>
      <c r="I81" s="1"/>
      <c r="J81" s="1"/>
      <c r="K81" s="1"/>
      <c r="L81" s="1"/>
      <c r="M81" s="1"/>
      <c r="N81" s="1"/>
      <c r="O81" s="1"/>
    </row>
    <row r="82" spans="1:15" ht="15.75" x14ac:dyDescent="0.25">
      <c r="A82" s="1"/>
      <c r="B82" s="1"/>
      <c r="C82" s="1"/>
      <c r="D82" s="1"/>
      <c r="E82" s="1"/>
      <c r="F82" s="1"/>
      <c r="G82" s="19"/>
      <c r="H82" s="20"/>
      <c r="I82" s="1"/>
      <c r="J82" s="1"/>
      <c r="K82" s="1"/>
      <c r="L82" s="1"/>
      <c r="M82" s="1"/>
      <c r="N82" s="1"/>
      <c r="O82" s="1"/>
    </row>
    <row r="83" spans="1:15" ht="15.75" x14ac:dyDescent="0.25">
      <c r="A83" s="1"/>
      <c r="B83" s="1"/>
      <c r="C83" s="1"/>
      <c r="D83" s="1"/>
      <c r="E83" s="1"/>
      <c r="F83" s="1"/>
      <c r="G83" s="19"/>
      <c r="H83" s="20"/>
      <c r="I83" s="1"/>
      <c r="J83" s="1"/>
      <c r="K83" s="1"/>
      <c r="L83" s="1"/>
      <c r="M83" s="1"/>
      <c r="N83" s="1"/>
      <c r="O83" s="1"/>
    </row>
    <row r="84" spans="1:15" ht="15.75" x14ac:dyDescent="0.25">
      <c r="A84" s="1"/>
      <c r="B84" s="1"/>
      <c r="C84" s="1"/>
      <c r="D84" s="1"/>
      <c r="E84" s="1"/>
      <c r="F84" s="1"/>
      <c r="G84" s="19"/>
      <c r="H84" s="20"/>
      <c r="I84" s="1"/>
      <c r="J84" s="1"/>
      <c r="K84" s="1"/>
      <c r="L84" s="1"/>
      <c r="M84" s="1"/>
      <c r="N84" s="1"/>
      <c r="O84" s="1"/>
    </row>
    <row r="85" spans="1:15" ht="15.75" x14ac:dyDescent="0.25">
      <c r="A85" s="1"/>
      <c r="B85" s="1"/>
      <c r="C85" s="1"/>
      <c r="D85" s="1"/>
      <c r="E85" s="1"/>
      <c r="F85" s="1"/>
      <c r="G85" s="19"/>
      <c r="H85" s="20"/>
      <c r="I85" s="1"/>
      <c r="J85" s="1"/>
      <c r="K85" s="1"/>
      <c r="L85" s="1"/>
      <c r="M85" s="1"/>
      <c r="N85" s="1"/>
      <c r="O85" s="1"/>
    </row>
    <row r="86" spans="1:15" ht="15.75" x14ac:dyDescent="0.25">
      <c r="A86" s="1"/>
      <c r="B86" s="1"/>
      <c r="C86" s="1"/>
      <c r="D86" s="1"/>
      <c r="E86" s="1"/>
      <c r="F86" s="1"/>
      <c r="G86" s="19"/>
      <c r="H86" s="20"/>
      <c r="I86" s="1"/>
      <c r="J86" s="1"/>
      <c r="K86" s="1"/>
      <c r="L86" s="1"/>
      <c r="M86" s="1"/>
      <c r="N86" s="1"/>
      <c r="O86" s="1"/>
    </row>
    <row r="87" spans="1:15" ht="15.75" x14ac:dyDescent="0.25">
      <c r="A87" s="1"/>
      <c r="B87" s="1"/>
      <c r="C87" s="1"/>
      <c r="D87" s="1"/>
      <c r="E87" s="1"/>
      <c r="F87" s="1"/>
      <c r="G87" s="19"/>
      <c r="H87" s="20"/>
      <c r="I87" s="1"/>
      <c r="J87" s="1"/>
      <c r="K87" s="1"/>
      <c r="L87" s="1"/>
      <c r="M87" s="1"/>
      <c r="N87" s="1"/>
      <c r="O87" s="1"/>
    </row>
    <row r="88" spans="1:15" ht="15.75" x14ac:dyDescent="0.25">
      <c r="A88" s="1"/>
      <c r="B88" s="1"/>
      <c r="C88" s="1"/>
      <c r="D88" s="1"/>
      <c r="E88" s="1"/>
      <c r="F88" s="1"/>
      <c r="G88" s="19"/>
      <c r="H88" s="20"/>
      <c r="I88" s="1"/>
      <c r="J88" s="1"/>
      <c r="K88" s="1"/>
      <c r="L88" s="1"/>
      <c r="M88" s="1"/>
      <c r="N88" s="1"/>
      <c r="O88" s="1"/>
    </row>
    <row r="89" spans="1:15" ht="15.75" x14ac:dyDescent="0.25">
      <c r="A89" s="1"/>
      <c r="B89" s="1"/>
      <c r="C89" s="1"/>
      <c r="D89" s="1"/>
      <c r="E89" s="1"/>
      <c r="F89" s="1"/>
      <c r="G89" s="19"/>
      <c r="H89" s="20"/>
      <c r="I89" s="1"/>
      <c r="J89" s="1"/>
      <c r="K89" s="1"/>
      <c r="L89" s="1"/>
      <c r="M89" s="1"/>
      <c r="N89" s="1"/>
      <c r="O89" s="1"/>
    </row>
  </sheetData>
  <protectedRanges>
    <protectedRange sqref="K6:L6 I7:L10 M5:N10 I5:L5 B18:G18 A22 B13:G13 B5:G11 B15:G15 A14:G14 A15:A18 I11:N18 A5:A13" name="Range3"/>
  </protectedRanges>
  <mergeCells count="49">
    <mergeCell ref="B18:G18"/>
    <mergeCell ref="I18:J18"/>
    <mergeCell ref="K18:N18"/>
    <mergeCell ref="I15:J15"/>
    <mergeCell ref="K15:N15"/>
    <mergeCell ref="B15:G15"/>
    <mergeCell ref="I17:J17"/>
    <mergeCell ref="K17:N17"/>
    <mergeCell ref="K16:N16"/>
    <mergeCell ref="B16:G16"/>
    <mergeCell ref="I16:J16"/>
    <mergeCell ref="B9:G9"/>
    <mergeCell ref="I9:J9"/>
    <mergeCell ref="K9:N9"/>
    <mergeCell ref="B10:G10"/>
    <mergeCell ref="I10:J10"/>
    <mergeCell ref="K10:N10"/>
    <mergeCell ref="A2:H2"/>
    <mergeCell ref="B7:G7"/>
    <mergeCell ref="I7:J7"/>
    <mergeCell ref="K7:N7"/>
    <mergeCell ref="B8:G8"/>
    <mergeCell ref="I8:J8"/>
    <mergeCell ref="K8:N8"/>
    <mergeCell ref="B5:G5"/>
    <mergeCell ref="I5:J5"/>
    <mergeCell ref="K5:N5"/>
    <mergeCell ref="B6:G6"/>
    <mergeCell ref="A3:H3"/>
    <mergeCell ref="I3:O3"/>
    <mergeCell ref="B4:G4"/>
    <mergeCell ref="I4:J4"/>
    <mergeCell ref="K4:N4"/>
    <mergeCell ref="K6:N6"/>
    <mergeCell ref="I6:J6"/>
    <mergeCell ref="A19:G19"/>
    <mergeCell ref="B17:G17"/>
    <mergeCell ref="B11:G11"/>
    <mergeCell ref="I11:J11"/>
    <mergeCell ref="K11:N11"/>
    <mergeCell ref="B12:G12"/>
    <mergeCell ref="I12:J12"/>
    <mergeCell ref="K12:N12"/>
    <mergeCell ref="B13:G13"/>
    <mergeCell ref="I13:J13"/>
    <mergeCell ref="K13:N13"/>
    <mergeCell ref="B14:G14"/>
    <mergeCell ref="I14:J14"/>
    <mergeCell ref="K14:N14"/>
  </mergeCells>
  <pageMargins left="0.7" right="0.7" top="0.75" bottom="0.75" header="0" footer="0"/>
  <pageSetup scale="93" orientation="portrait" r:id="rId1"/>
  <headerFooter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C254-B01C-43B6-9AC1-2C0A338A8018}">
  <sheetPr>
    <tabColor theme="7" tint="0.39997558519241921"/>
    <pageSetUpPr fitToPage="1"/>
  </sheetPr>
  <dimension ref="A1:Q20"/>
  <sheetViews>
    <sheetView workbookViewId="0">
      <selection activeCell="B9" sqref="B9:E9"/>
    </sheetView>
  </sheetViews>
  <sheetFormatPr defaultRowHeight="15" x14ac:dyDescent="0.25"/>
  <cols>
    <col min="1" max="1" width="17.140625" customWidth="1"/>
    <col min="5" max="5" width="26.140625" customWidth="1"/>
    <col min="6" max="6" width="13.42578125" customWidth="1"/>
    <col min="7" max="7" width="2.140625" customWidth="1"/>
  </cols>
  <sheetData>
    <row r="1" spans="1:17" ht="18.75" x14ac:dyDescent="0.3">
      <c r="A1" s="125" t="s">
        <v>107</v>
      </c>
    </row>
    <row r="2" spans="1:17" ht="18.75" x14ac:dyDescent="0.25">
      <c r="A2" s="696" t="s">
        <v>57</v>
      </c>
      <c r="B2" s="696"/>
      <c r="C2" s="696"/>
      <c r="D2" s="696"/>
      <c r="E2" s="696"/>
      <c r="F2" s="696"/>
      <c r="G2" s="106"/>
      <c r="H2" s="113" t="s">
        <v>149</v>
      </c>
      <c r="I2" s="117"/>
      <c r="J2" s="117"/>
      <c r="K2" s="117"/>
      <c r="L2" s="117"/>
      <c r="M2" s="117"/>
      <c r="N2" s="117"/>
      <c r="O2" s="117"/>
      <c r="P2" s="117"/>
      <c r="Q2" s="118"/>
    </row>
    <row r="3" spans="1:17" ht="34.5" customHeight="1" x14ac:dyDescent="0.3">
      <c r="A3" s="143" t="s">
        <v>11</v>
      </c>
      <c r="B3" s="698" t="s">
        <v>78</v>
      </c>
      <c r="C3" s="698"/>
      <c r="D3" s="698"/>
      <c r="E3" s="698"/>
      <c r="F3" s="143" t="s">
        <v>58</v>
      </c>
      <c r="G3" s="107"/>
      <c r="H3" s="119" t="s">
        <v>147</v>
      </c>
      <c r="I3" s="120"/>
      <c r="J3" s="120"/>
      <c r="K3" s="120"/>
      <c r="L3" s="120"/>
      <c r="M3" s="120"/>
      <c r="N3" s="120"/>
      <c r="O3" s="120"/>
      <c r="P3" s="120"/>
      <c r="Q3" s="121"/>
    </row>
    <row r="4" spans="1:17" ht="18" x14ac:dyDescent="0.25">
      <c r="A4" s="147">
        <v>46229</v>
      </c>
      <c r="B4" s="701" t="s">
        <v>112</v>
      </c>
      <c r="C4" s="701"/>
      <c r="D4" s="701"/>
      <c r="E4" s="701"/>
      <c r="F4" s="148">
        <v>60</v>
      </c>
      <c r="G4" s="110"/>
      <c r="H4" s="122" t="s">
        <v>264</v>
      </c>
      <c r="I4" s="120"/>
      <c r="J4" s="120"/>
      <c r="K4" s="120"/>
      <c r="L4" s="120"/>
      <c r="M4" s="120"/>
      <c r="N4" s="120"/>
      <c r="O4" s="120"/>
      <c r="P4" s="120"/>
      <c r="Q4" s="121"/>
    </row>
    <row r="5" spans="1:17" ht="18" x14ac:dyDescent="0.25">
      <c r="A5" s="147">
        <v>46230</v>
      </c>
      <c r="B5" s="701" t="s">
        <v>82</v>
      </c>
      <c r="C5" s="701"/>
      <c r="D5" s="701"/>
      <c r="E5" s="701"/>
      <c r="F5" s="148">
        <v>25</v>
      </c>
      <c r="G5" s="110"/>
      <c r="H5" s="122" t="s">
        <v>83</v>
      </c>
      <c r="I5" s="120"/>
      <c r="J5" s="120"/>
      <c r="K5" s="120"/>
      <c r="L5" s="120"/>
      <c r="M5" s="120"/>
      <c r="N5" s="120"/>
      <c r="O5" s="120"/>
      <c r="P5" s="120"/>
      <c r="Q5" s="121"/>
    </row>
    <row r="6" spans="1:17" ht="18" x14ac:dyDescent="0.25">
      <c r="A6" s="146" t="s">
        <v>8</v>
      </c>
      <c r="B6" s="702" t="s">
        <v>8</v>
      </c>
      <c r="C6" s="702"/>
      <c r="D6" s="702"/>
      <c r="E6" s="702"/>
      <c r="F6" s="144" t="s">
        <v>8</v>
      </c>
      <c r="G6" s="110"/>
      <c r="H6" s="46" t="s">
        <v>113</v>
      </c>
      <c r="I6" s="123"/>
      <c r="J6" s="123"/>
      <c r="K6" s="123"/>
      <c r="L6" s="123"/>
      <c r="M6" s="123"/>
      <c r="N6" s="123"/>
      <c r="O6" s="123"/>
      <c r="P6" s="123"/>
      <c r="Q6" s="124"/>
    </row>
    <row r="7" spans="1:17" ht="18" x14ac:dyDescent="0.25">
      <c r="A7" s="146"/>
      <c r="B7" s="702"/>
      <c r="C7" s="702"/>
      <c r="D7" s="702"/>
      <c r="E7" s="702"/>
      <c r="F7" s="144"/>
      <c r="G7" s="110"/>
    </row>
    <row r="8" spans="1:17" ht="18" x14ac:dyDescent="0.25">
      <c r="A8" s="146"/>
      <c r="B8" s="702"/>
      <c r="C8" s="702"/>
      <c r="D8" s="702"/>
      <c r="E8" s="702"/>
      <c r="F8" s="144"/>
      <c r="G8" s="110"/>
    </row>
    <row r="9" spans="1:17" ht="18.75" x14ac:dyDescent="0.3">
      <c r="A9" s="146"/>
      <c r="B9" s="702"/>
      <c r="C9" s="702"/>
      <c r="D9" s="702"/>
      <c r="E9" s="702"/>
      <c r="F9" s="144"/>
      <c r="G9" s="110"/>
      <c r="H9" s="3"/>
    </row>
    <row r="10" spans="1:17" ht="18.75" x14ac:dyDescent="0.3">
      <c r="A10" s="146"/>
      <c r="B10" s="702"/>
      <c r="C10" s="702"/>
      <c r="D10" s="702"/>
      <c r="E10" s="702"/>
      <c r="F10" s="144"/>
      <c r="G10" s="110"/>
      <c r="H10" s="3"/>
    </row>
    <row r="11" spans="1:17" ht="18.75" x14ac:dyDescent="0.3">
      <c r="A11" s="146"/>
      <c r="B11" s="702"/>
      <c r="C11" s="702"/>
      <c r="D11" s="702"/>
      <c r="E11" s="702"/>
      <c r="F11" s="144"/>
      <c r="G11" s="110"/>
      <c r="H11" s="3"/>
    </row>
    <row r="12" spans="1:17" ht="18.75" x14ac:dyDescent="0.3">
      <c r="A12" s="146"/>
      <c r="B12" s="702"/>
      <c r="C12" s="702"/>
      <c r="D12" s="702"/>
      <c r="E12" s="702"/>
      <c r="F12" s="144"/>
      <c r="G12" s="110"/>
      <c r="H12" s="3"/>
    </row>
    <row r="13" spans="1:17" ht="18.75" x14ac:dyDescent="0.3">
      <c r="A13" s="146"/>
      <c r="B13" s="702"/>
      <c r="C13" s="702"/>
      <c r="D13" s="702"/>
      <c r="E13" s="702"/>
      <c r="F13" s="144"/>
      <c r="G13" s="110"/>
      <c r="H13" s="3"/>
    </row>
    <row r="14" spans="1:17" ht="18.75" x14ac:dyDescent="0.3">
      <c r="A14" s="146"/>
      <c r="B14" s="702"/>
      <c r="C14" s="702"/>
      <c r="D14" s="702"/>
      <c r="E14" s="702"/>
      <c r="F14" s="144"/>
      <c r="G14" s="110"/>
      <c r="H14" s="3"/>
    </row>
    <row r="15" spans="1:17" ht="18.75" x14ac:dyDescent="0.3">
      <c r="A15" s="146"/>
      <c r="B15" s="702"/>
      <c r="C15" s="702"/>
      <c r="D15" s="702"/>
      <c r="E15" s="702"/>
      <c r="F15" s="144"/>
      <c r="G15" s="110"/>
      <c r="H15" s="3"/>
    </row>
    <row r="16" spans="1:17" ht="18.75" x14ac:dyDescent="0.3">
      <c r="A16" s="146"/>
      <c r="B16" s="702"/>
      <c r="C16" s="702"/>
      <c r="D16" s="702"/>
      <c r="E16" s="702"/>
      <c r="F16" s="144"/>
      <c r="G16" s="110"/>
      <c r="H16" s="3"/>
    </row>
    <row r="17" spans="1:8" ht="18.75" x14ac:dyDescent="0.3">
      <c r="A17" s="146"/>
      <c r="B17" s="702"/>
      <c r="C17" s="702"/>
      <c r="D17" s="702"/>
      <c r="E17" s="702"/>
      <c r="F17" s="144"/>
      <c r="G17" s="110"/>
      <c r="H17" s="3"/>
    </row>
    <row r="18" spans="1:8" ht="18.75" x14ac:dyDescent="0.3">
      <c r="A18" s="146"/>
      <c r="B18" s="702"/>
      <c r="C18" s="702"/>
      <c r="D18" s="702"/>
      <c r="E18" s="702"/>
      <c r="F18" s="144"/>
      <c r="G18" s="110"/>
      <c r="H18" s="3"/>
    </row>
    <row r="19" spans="1:8" ht="18.75" x14ac:dyDescent="0.3">
      <c r="A19" s="703" t="s">
        <v>151</v>
      </c>
      <c r="B19" s="704"/>
      <c r="C19" s="704"/>
      <c r="D19" s="704"/>
      <c r="E19" s="705"/>
      <c r="F19" s="149">
        <f>SUM(F4:F18)</f>
        <v>85</v>
      </c>
      <c r="G19" s="96"/>
      <c r="H19" s="3"/>
    </row>
    <row r="20" spans="1:8" ht="18.75" x14ac:dyDescent="0.3">
      <c r="A20" s="3"/>
      <c r="B20" s="3"/>
      <c r="C20" s="3"/>
      <c r="D20" s="3"/>
      <c r="E20" s="3"/>
      <c r="F20" s="3"/>
      <c r="G20" s="3"/>
      <c r="H20" s="3"/>
    </row>
  </sheetData>
  <protectedRanges>
    <protectedRange sqref="A4:E18" name="Range3"/>
  </protectedRanges>
  <mergeCells count="18">
    <mergeCell ref="A19:E19"/>
    <mergeCell ref="B7:E7"/>
    <mergeCell ref="B8:E8"/>
    <mergeCell ref="B18:E18"/>
    <mergeCell ref="B13:E13"/>
    <mergeCell ref="B14:E14"/>
    <mergeCell ref="B17:E17"/>
    <mergeCell ref="B12:E12"/>
    <mergeCell ref="B15:E15"/>
    <mergeCell ref="B16:E16"/>
    <mergeCell ref="B9:E9"/>
    <mergeCell ref="B10:E10"/>
    <mergeCell ref="B11:E11"/>
    <mergeCell ref="B5:E5"/>
    <mergeCell ref="A2:F2"/>
    <mergeCell ref="B3:E3"/>
    <mergeCell ref="B4:E4"/>
    <mergeCell ref="B6:E6"/>
  </mergeCells>
  <pageMargins left="0.7" right="0.7" top="0.75" bottom="0.75" header="0" footer="0"/>
  <pageSetup orientation="portrait" r:id="rId1"/>
  <headerFooter>
    <oddFooter>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CDD2-FCFC-485A-A7C0-0D3DBE09E88E}">
  <sheetPr>
    <tabColor theme="0" tint="-0.249977111117893"/>
  </sheetPr>
  <dimension ref="E1"/>
  <sheetViews>
    <sheetView topLeftCell="A16" workbookViewId="0">
      <selection activeCell="AA40" sqref="AA40"/>
    </sheetView>
  </sheetViews>
  <sheetFormatPr defaultColWidth="9.140625" defaultRowHeight="15" x14ac:dyDescent="0.25"/>
  <cols>
    <col min="5" max="5" width="9.140625" style="2"/>
  </cols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A0A-818B-45BA-95B8-EDABF29EE1FB}">
  <sheetPr>
    <tabColor rgb="FFFFFF00"/>
    <pageSetUpPr fitToPage="1"/>
  </sheetPr>
  <dimension ref="A1:L55"/>
  <sheetViews>
    <sheetView topLeftCell="A20" zoomScale="115" zoomScaleNormal="115" workbookViewId="0">
      <selection activeCell="B15" sqref="B15"/>
    </sheetView>
  </sheetViews>
  <sheetFormatPr defaultRowHeight="15" x14ac:dyDescent="0.25"/>
  <cols>
    <col min="1" max="1" width="30.5703125" customWidth="1"/>
    <col min="2" max="2" width="26.7109375" style="2" customWidth="1"/>
    <col min="3" max="3" width="11.140625" customWidth="1"/>
    <col min="4" max="4" width="23.7109375" customWidth="1"/>
    <col min="5" max="5" width="16.28515625" customWidth="1"/>
    <col min="6" max="6" width="33.140625" customWidth="1"/>
    <col min="7" max="7" width="12.28515625" customWidth="1"/>
    <col min="8" max="8" width="28.85546875" bestFit="1" customWidth="1"/>
    <col min="9" max="9" width="63.140625" customWidth="1"/>
  </cols>
  <sheetData>
    <row r="1" spans="1:9" ht="18.75" customHeight="1" x14ac:dyDescent="0.25">
      <c r="A1" s="722" t="s">
        <v>281</v>
      </c>
      <c r="B1" s="722"/>
      <c r="C1" s="722"/>
      <c r="D1" s="722"/>
    </row>
    <row r="2" spans="1:9" ht="14.25" customHeight="1" thickBot="1" x14ac:dyDescent="0.3">
      <c r="A2" s="723"/>
      <c r="B2" s="723"/>
      <c r="C2" s="723"/>
      <c r="D2" s="723"/>
      <c r="E2" s="34"/>
      <c r="F2" s="17"/>
      <c r="G2" s="17"/>
      <c r="H2" s="17"/>
      <c r="I2" s="30"/>
    </row>
    <row r="3" spans="1:9" ht="5.25" customHeight="1" x14ac:dyDescent="0.25">
      <c r="A3" s="4"/>
      <c r="B3" s="5"/>
      <c r="C3" s="4"/>
      <c r="D3" s="6"/>
      <c r="E3" s="7"/>
      <c r="F3" s="17"/>
      <c r="G3" s="17"/>
      <c r="H3" s="17"/>
      <c r="I3" s="30"/>
    </row>
    <row r="4" spans="1:9" ht="19.5" thickBot="1" x14ac:dyDescent="0.35">
      <c r="A4" s="59" t="s">
        <v>0</v>
      </c>
      <c r="B4" s="59"/>
      <c r="C4" s="59"/>
      <c r="D4" s="59"/>
      <c r="E4" s="59"/>
      <c r="F4" s="17"/>
      <c r="G4" s="17"/>
      <c r="H4" s="17"/>
      <c r="I4" s="30"/>
    </row>
    <row r="5" spans="1:9" ht="22.5" customHeight="1" thickBot="1" x14ac:dyDescent="0.3">
      <c r="A5" s="38" t="s">
        <v>4</v>
      </c>
      <c r="B5" s="174" t="s">
        <v>167</v>
      </c>
      <c r="C5" s="41"/>
      <c r="D5" s="66" t="s">
        <v>2</v>
      </c>
      <c r="E5" s="727" t="s">
        <v>181</v>
      </c>
      <c r="F5" s="727"/>
      <c r="G5" s="17"/>
      <c r="H5" s="17" t="s">
        <v>8</v>
      </c>
      <c r="I5" s="30"/>
    </row>
    <row r="6" spans="1:9" ht="22.5" customHeight="1" thickBot="1" x14ac:dyDescent="0.3">
      <c r="A6" s="38" t="s">
        <v>121</v>
      </c>
      <c r="B6" s="174" t="s">
        <v>312</v>
      </c>
      <c r="C6" s="42"/>
      <c r="D6" s="178" t="s">
        <v>124</v>
      </c>
      <c r="E6" s="608" t="s">
        <v>162</v>
      </c>
      <c r="F6" s="608"/>
      <c r="G6" s="176"/>
      <c r="H6" s="176"/>
      <c r="I6" s="30"/>
    </row>
    <row r="7" spans="1:9" ht="36.75" thickBot="1" x14ac:dyDescent="0.3">
      <c r="A7" s="38" t="s">
        <v>100</v>
      </c>
      <c r="B7" s="179" t="s">
        <v>180</v>
      </c>
      <c r="C7" s="44"/>
      <c r="D7" s="178" t="s">
        <v>3</v>
      </c>
      <c r="E7" s="608" t="s">
        <v>163</v>
      </c>
      <c r="F7" s="608"/>
      <c r="G7" s="177"/>
      <c r="H7" s="177"/>
      <c r="I7" s="30"/>
    </row>
    <row r="8" spans="1:9" ht="22.5" customHeight="1" thickBot="1" x14ac:dyDescent="0.3">
      <c r="A8" s="38" t="s">
        <v>125</v>
      </c>
      <c r="B8" s="180">
        <v>8</v>
      </c>
      <c r="C8" s="62"/>
      <c r="D8" s="39" t="s">
        <v>164</v>
      </c>
      <c r="E8" s="608" t="s">
        <v>165</v>
      </c>
      <c r="F8" s="608"/>
      <c r="G8" s="177"/>
      <c r="H8" s="177"/>
      <c r="I8" s="30"/>
    </row>
    <row r="9" spans="1:9" ht="33.75" thickBot="1" x14ac:dyDescent="0.3">
      <c r="A9" s="40" t="s">
        <v>99</v>
      </c>
      <c r="B9" s="726" t="s">
        <v>182</v>
      </c>
      <c r="C9" s="726"/>
      <c r="D9" s="726"/>
      <c r="E9" s="726"/>
      <c r="F9" s="726"/>
      <c r="G9" s="17"/>
      <c r="H9" s="17"/>
      <c r="I9" s="30"/>
    </row>
    <row r="10" spans="1:9" ht="25.5" customHeight="1" thickBot="1" x14ac:dyDescent="0.3">
      <c r="A10" s="38" t="s">
        <v>101</v>
      </c>
      <c r="B10" s="725" t="s">
        <v>183</v>
      </c>
      <c r="C10" s="725"/>
      <c r="D10" s="725"/>
      <c r="E10" s="725"/>
      <c r="F10" s="725"/>
      <c r="G10" s="17"/>
      <c r="H10" s="17"/>
      <c r="I10" s="30"/>
    </row>
    <row r="11" spans="1:9" ht="3" customHeight="1" x14ac:dyDescent="0.25">
      <c r="A11" s="86"/>
      <c r="B11" s="87"/>
      <c r="C11" s="87"/>
      <c r="D11" s="87"/>
      <c r="E11" s="87"/>
      <c r="F11" s="88"/>
      <c r="G11" s="17"/>
      <c r="H11" s="17"/>
      <c r="I11" s="30"/>
    </row>
    <row r="12" spans="1:9" ht="24" customHeight="1" thickBot="1" x14ac:dyDescent="0.3">
      <c r="A12" s="38" t="s">
        <v>95</v>
      </c>
      <c r="B12" s="63"/>
      <c r="C12" s="44"/>
      <c r="D12" s="40" t="s">
        <v>115</v>
      </c>
      <c r="E12" s="607" t="s">
        <v>168</v>
      </c>
      <c r="F12" s="607"/>
      <c r="G12" s="40"/>
      <c r="H12" s="40"/>
      <c r="I12" s="30"/>
    </row>
    <row r="13" spans="1:9" ht="31.5" customHeight="1" thickBot="1" x14ac:dyDescent="0.3">
      <c r="A13" s="38" t="s">
        <v>92</v>
      </c>
      <c r="B13" s="184">
        <v>1200</v>
      </c>
      <c r="C13" s="44"/>
      <c r="D13" s="85" t="s">
        <v>116</v>
      </c>
      <c r="E13" s="175" t="s">
        <v>184</v>
      </c>
      <c r="F13" s="61"/>
      <c r="G13" s="40"/>
      <c r="H13" s="40"/>
      <c r="I13" s="30"/>
    </row>
    <row r="14" spans="1:9" ht="18.75" thickBot="1" x14ac:dyDescent="0.3">
      <c r="A14" s="38" t="s">
        <v>93</v>
      </c>
      <c r="B14" s="184">
        <v>150</v>
      </c>
      <c r="C14" s="44"/>
      <c r="D14" s="182" t="s">
        <v>125</v>
      </c>
      <c r="E14" s="181">
        <v>8</v>
      </c>
      <c r="F14" s="44"/>
      <c r="G14" s="17"/>
      <c r="H14" s="17"/>
      <c r="I14" s="30"/>
    </row>
    <row r="15" spans="1:9" ht="18" thickBot="1" x14ac:dyDescent="0.35">
      <c r="A15" s="64" t="s">
        <v>94</v>
      </c>
      <c r="B15" s="186">
        <f>E35</f>
        <v>888</v>
      </c>
      <c r="C15" s="44"/>
      <c r="D15" s="38" t="s">
        <v>126</v>
      </c>
      <c r="E15" s="173">
        <v>3</v>
      </c>
      <c r="F15" s="43"/>
      <c r="I15" s="30"/>
    </row>
    <row r="16" spans="1:9" ht="18.75" thickBot="1" x14ac:dyDescent="0.3">
      <c r="A16" s="38" t="s">
        <v>120</v>
      </c>
      <c r="B16" s="184">
        <v>75</v>
      </c>
      <c r="C16" s="44"/>
      <c r="D16" s="76" t="s">
        <v>128</v>
      </c>
      <c r="E16" s="173">
        <f>E14-E15</f>
        <v>5</v>
      </c>
      <c r="F16" s="65"/>
      <c r="G16" s="31"/>
      <c r="H16" s="31"/>
      <c r="I16" s="30"/>
    </row>
    <row r="17" spans="1:10" ht="17.25" thickBot="1" x14ac:dyDescent="0.3">
      <c r="A17" s="63" t="s">
        <v>123</v>
      </c>
      <c r="B17" s="185">
        <f>SUM(B13:B16)</f>
        <v>2313</v>
      </c>
      <c r="C17" s="44"/>
      <c r="D17" s="728" t="s">
        <v>129</v>
      </c>
      <c r="E17" s="728"/>
      <c r="F17" s="728"/>
      <c r="G17" s="75"/>
      <c r="H17" s="75"/>
      <c r="I17" s="75"/>
    </row>
    <row r="18" spans="1:10" ht="30.75" thickTop="1" thickBot="1" x14ac:dyDescent="0.3">
      <c r="A18" s="9"/>
      <c r="B18" s="29"/>
      <c r="C18" s="45"/>
      <c r="D18" s="58"/>
      <c r="E18" s="89"/>
      <c r="F18" s="385" t="s">
        <v>282</v>
      </c>
      <c r="G18" s="17"/>
      <c r="H18" s="17"/>
      <c r="I18" s="30"/>
    </row>
    <row r="19" spans="1:10" ht="35.25" customHeight="1" x14ac:dyDescent="0.3">
      <c r="A19" s="325" t="s">
        <v>239</v>
      </c>
      <c r="B19" s="230" t="s">
        <v>96</v>
      </c>
      <c r="C19" s="231" t="s">
        <v>216</v>
      </c>
      <c r="D19" s="232" t="s">
        <v>97</v>
      </c>
      <c r="E19" s="233" t="s">
        <v>98</v>
      </c>
      <c r="F19" s="234" t="s">
        <v>130</v>
      </c>
      <c r="G19" s="718" t="s">
        <v>283</v>
      </c>
      <c r="H19" s="719"/>
      <c r="I19" s="278"/>
    </row>
    <row r="20" spans="1:10" ht="21" customHeight="1" x14ac:dyDescent="0.25">
      <c r="A20" s="211" t="s">
        <v>162</v>
      </c>
      <c r="B20" s="207" t="s">
        <v>192</v>
      </c>
      <c r="C20" s="209">
        <f>74*75%</f>
        <v>55.5</v>
      </c>
      <c r="D20" s="183">
        <v>2</v>
      </c>
      <c r="E20" s="210">
        <f>SUM(C20*D20)</f>
        <v>111</v>
      </c>
      <c r="F20" s="212" t="s">
        <v>200</v>
      </c>
      <c r="G20" s="720"/>
      <c r="H20" s="721"/>
      <c r="I20" s="30"/>
    </row>
    <row r="21" spans="1:10" ht="21" customHeight="1" x14ac:dyDescent="0.25">
      <c r="A21" s="213" t="s">
        <v>185</v>
      </c>
      <c r="B21" s="207" t="s">
        <v>193</v>
      </c>
      <c r="C21" s="209">
        <f t="shared" ref="C21:C27" si="0">74*75%</f>
        <v>55.5</v>
      </c>
      <c r="D21" s="183">
        <v>2</v>
      </c>
      <c r="E21" s="210">
        <f t="shared" ref="E21:E26" si="1">SUM(C21*D21)</f>
        <v>111</v>
      </c>
      <c r="F21" s="214" t="s">
        <v>201</v>
      </c>
      <c r="G21" s="235"/>
      <c r="H21" s="17"/>
      <c r="I21" s="30"/>
    </row>
    <row r="22" spans="1:10" ht="21" customHeight="1" x14ac:dyDescent="0.25">
      <c r="A22" s="215" t="s">
        <v>186</v>
      </c>
      <c r="B22" s="208" t="s">
        <v>194</v>
      </c>
      <c r="C22" s="209">
        <f t="shared" si="0"/>
        <v>55.5</v>
      </c>
      <c r="D22" s="183">
        <v>2</v>
      </c>
      <c r="E22" s="210">
        <f t="shared" si="1"/>
        <v>111</v>
      </c>
      <c r="F22" s="212" t="s">
        <v>202</v>
      </c>
      <c r="G22" s="235"/>
      <c r="H22" s="17"/>
      <c r="I22" s="30"/>
      <c r="J22" s="187"/>
    </row>
    <row r="23" spans="1:10" ht="21" customHeight="1" x14ac:dyDescent="0.25">
      <c r="A23" s="215" t="s">
        <v>187</v>
      </c>
      <c r="B23" s="208" t="s">
        <v>195</v>
      </c>
      <c r="C23" s="209">
        <f t="shared" si="0"/>
        <v>55.5</v>
      </c>
      <c r="D23" s="183">
        <v>2</v>
      </c>
      <c r="E23" s="210">
        <f t="shared" si="1"/>
        <v>111</v>
      </c>
      <c r="F23" s="214" t="s">
        <v>203</v>
      </c>
      <c r="G23" s="235"/>
      <c r="H23" s="17"/>
      <c r="I23" s="30"/>
    </row>
    <row r="24" spans="1:10" ht="21" customHeight="1" x14ac:dyDescent="0.25">
      <c r="A24" s="215" t="s">
        <v>188</v>
      </c>
      <c r="B24" s="207" t="s">
        <v>196</v>
      </c>
      <c r="C24" s="209">
        <f t="shared" si="0"/>
        <v>55.5</v>
      </c>
      <c r="D24" s="183">
        <v>2</v>
      </c>
      <c r="E24" s="210">
        <f t="shared" si="1"/>
        <v>111</v>
      </c>
      <c r="F24" s="212" t="s">
        <v>204</v>
      </c>
      <c r="G24" s="235"/>
      <c r="H24" s="17"/>
      <c r="I24" s="30"/>
    </row>
    <row r="25" spans="1:10" ht="21" customHeight="1" x14ac:dyDescent="0.25">
      <c r="A25" s="215" t="s">
        <v>189</v>
      </c>
      <c r="B25" s="208" t="s">
        <v>197</v>
      </c>
      <c r="C25" s="209">
        <f t="shared" si="0"/>
        <v>55.5</v>
      </c>
      <c r="D25" s="183">
        <v>2</v>
      </c>
      <c r="E25" s="210">
        <f t="shared" si="1"/>
        <v>111</v>
      </c>
      <c r="F25" s="214" t="s">
        <v>205</v>
      </c>
      <c r="G25" s="235"/>
      <c r="H25" s="17"/>
      <c r="I25" s="30"/>
    </row>
    <row r="26" spans="1:10" ht="21" customHeight="1" x14ac:dyDescent="0.25">
      <c r="A26" s="215" t="s">
        <v>190</v>
      </c>
      <c r="B26" s="208" t="s">
        <v>198</v>
      </c>
      <c r="C26" s="209">
        <f t="shared" si="0"/>
        <v>55.5</v>
      </c>
      <c r="D26" s="183">
        <v>2</v>
      </c>
      <c r="E26" s="210">
        <f t="shared" si="1"/>
        <v>111</v>
      </c>
      <c r="F26" s="212" t="s">
        <v>206</v>
      </c>
      <c r="G26" s="235"/>
      <c r="H26" s="17"/>
      <c r="I26" s="30"/>
    </row>
    <row r="27" spans="1:10" ht="21" customHeight="1" x14ac:dyDescent="0.25">
      <c r="A27" s="215" t="s">
        <v>191</v>
      </c>
      <c r="B27" s="208" t="s">
        <v>199</v>
      </c>
      <c r="C27" s="209">
        <f t="shared" si="0"/>
        <v>55.5</v>
      </c>
      <c r="D27" s="183">
        <v>2</v>
      </c>
      <c r="E27" s="210">
        <f>SUM(C27*D27)</f>
        <v>111</v>
      </c>
      <c r="F27" s="214" t="s">
        <v>207</v>
      </c>
      <c r="G27" s="235"/>
      <c r="H27" s="17"/>
      <c r="I27" s="30"/>
    </row>
    <row r="28" spans="1:10" ht="18" x14ac:dyDescent="0.25">
      <c r="A28" s="216"/>
      <c r="B28" s="56"/>
      <c r="C28" s="209"/>
      <c r="D28" s="55"/>
      <c r="E28" s="210">
        <f t="shared" ref="E28:E33" si="2">SUM(C28*D28)</f>
        <v>0</v>
      </c>
      <c r="F28" s="212" t="s">
        <v>27</v>
      </c>
      <c r="G28" s="17"/>
      <c r="H28" s="17"/>
      <c r="I28" s="30"/>
    </row>
    <row r="29" spans="1:10" ht="18" x14ac:dyDescent="0.25">
      <c r="A29" s="216"/>
      <c r="B29" s="56"/>
      <c r="C29" s="209"/>
      <c r="D29" s="55"/>
      <c r="E29" s="210">
        <f t="shared" si="2"/>
        <v>0</v>
      </c>
      <c r="F29" s="214" t="s">
        <v>27</v>
      </c>
      <c r="G29" s="17"/>
      <c r="H29" s="17"/>
      <c r="I29" s="30"/>
    </row>
    <row r="30" spans="1:10" ht="18" x14ac:dyDescent="0.25">
      <c r="A30" s="216"/>
      <c r="B30" s="54"/>
      <c r="C30" s="209"/>
      <c r="D30" s="55"/>
      <c r="E30" s="210">
        <f t="shared" si="2"/>
        <v>0</v>
      </c>
      <c r="F30" s="212" t="s">
        <v>27</v>
      </c>
      <c r="G30" s="17"/>
      <c r="H30" s="17"/>
      <c r="I30" s="30"/>
    </row>
    <row r="31" spans="1:10" ht="18" x14ac:dyDescent="0.25">
      <c r="A31" s="216"/>
      <c r="B31" s="56"/>
      <c r="C31" s="209"/>
      <c r="D31" s="55"/>
      <c r="E31" s="210">
        <f t="shared" si="2"/>
        <v>0</v>
      </c>
      <c r="F31" s="214" t="s">
        <v>27</v>
      </c>
      <c r="G31" s="17"/>
      <c r="H31" s="17"/>
      <c r="I31" s="30"/>
    </row>
    <row r="32" spans="1:10" ht="18" x14ac:dyDescent="0.25">
      <c r="A32" s="216"/>
      <c r="B32" s="56"/>
      <c r="C32" s="209"/>
      <c r="D32" s="55"/>
      <c r="E32" s="210">
        <f t="shared" si="2"/>
        <v>0</v>
      </c>
      <c r="F32" s="212" t="s">
        <v>27</v>
      </c>
      <c r="G32" s="17"/>
      <c r="H32" s="17"/>
      <c r="I32" s="30"/>
    </row>
    <row r="33" spans="1:12" ht="18" x14ac:dyDescent="0.25">
      <c r="A33" s="216"/>
      <c r="B33" s="56"/>
      <c r="C33" s="209"/>
      <c r="D33" s="55"/>
      <c r="E33" s="210">
        <f t="shared" si="2"/>
        <v>0</v>
      </c>
      <c r="F33" s="214" t="s">
        <v>27</v>
      </c>
      <c r="G33" s="17"/>
      <c r="H33" s="17"/>
      <c r="I33" s="30"/>
    </row>
    <row r="34" spans="1:12" ht="18" x14ac:dyDescent="0.25">
      <c r="A34" s="216" t="s">
        <v>8</v>
      </c>
      <c r="B34" s="56" t="s">
        <v>8</v>
      </c>
      <c r="C34" s="209"/>
      <c r="D34" s="57"/>
      <c r="E34" s="210" t="s">
        <v>8</v>
      </c>
      <c r="F34" s="212" t="s">
        <v>27</v>
      </c>
      <c r="G34" s="17"/>
      <c r="H34" s="17"/>
      <c r="I34" s="30"/>
    </row>
    <row r="35" spans="1:12" ht="25.5" customHeight="1" thickBot="1" x14ac:dyDescent="0.3">
      <c r="A35" s="729" t="s">
        <v>102</v>
      </c>
      <c r="B35" s="730"/>
      <c r="C35" s="217" t="s">
        <v>8</v>
      </c>
      <c r="D35" s="218" t="s">
        <v>8</v>
      </c>
      <c r="E35" s="219">
        <f>SUM(E20:E34)</f>
        <v>888</v>
      </c>
      <c r="F35" s="220" t="s">
        <v>8</v>
      </c>
      <c r="G35" s="17"/>
      <c r="H35" s="17"/>
      <c r="I35" s="30"/>
    </row>
    <row r="36" spans="1:12" ht="6" customHeight="1" x14ac:dyDescent="0.25">
      <c r="A36" s="30"/>
      <c r="B36" s="30"/>
      <c r="C36" s="30"/>
      <c r="D36" s="30"/>
      <c r="E36" s="30"/>
      <c r="F36" s="30"/>
      <c r="G36" s="30"/>
      <c r="H36" s="30"/>
      <c r="I36" s="30"/>
    </row>
    <row r="37" spans="1:12" s="90" customFormat="1" ht="18" x14ac:dyDescent="0.25">
      <c r="A37" s="438" t="s">
        <v>309</v>
      </c>
      <c r="B37" s="168"/>
      <c r="C37" s="169"/>
      <c r="D37" s="169"/>
      <c r="E37" s="172" t="s">
        <v>307</v>
      </c>
      <c r="F37" s="172"/>
      <c r="G37" s="172"/>
      <c r="H37" s="166"/>
      <c r="I37" s="72"/>
      <c r="J37" s="72"/>
      <c r="K37" s="72"/>
      <c r="L37" s="72"/>
    </row>
    <row r="38" spans="1:12" ht="18" x14ac:dyDescent="0.25">
      <c r="A38" s="438" t="s">
        <v>310</v>
      </c>
      <c r="B38" s="168"/>
      <c r="C38" s="169"/>
      <c r="D38" s="169"/>
      <c r="E38" s="172" t="s">
        <v>308</v>
      </c>
      <c r="F38" s="172"/>
      <c r="G38" s="172"/>
      <c r="H38" s="708"/>
      <c r="I38" s="708"/>
      <c r="J38" s="17"/>
      <c r="K38" s="17"/>
      <c r="L38" s="17"/>
    </row>
    <row r="39" spans="1:12" ht="5.25" customHeight="1" thickBot="1" x14ac:dyDescent="0.3">
      <c r="A39" s="52"/>
      <c r="C39" s="17"/>
      <c r="D39" s="17"/>
      <c r="F39" s="53"/>
      <c r="G39" s="17"/>
      <c r="H39" s="708"/>
      <c r="I39" s="708"/>
    </row>
    <row r="40" spans="1:12" ht="42.6" customHeight="1" x14ac:dyDescent="0.3">
      <c r="A40" s="731" t="s">
        <v>233</v>
      </c>
      <c r="B40" s="732"/>
      <c r="C40" s="78"/>
      <c r="D40" s="384"/>
      <c r="E40" s="724"/>
      <c r="F40" s="724"/>
      <c r="G40" s="17"/>
    </row>
    <row r="41" spans="1:12" ht="25.5" customHeight="1" x14ac:dyDescent="0.25">
      <c r="A41" s="712" t="s">
        <v>231</v>
      </c>
      <c r="B41" s="713"/>
      <c r="C41" s="77"/>
      <c r="D41" s="31"/>
      <c r="E41" s="717"/>
      <c r="F41" s="717"/>
      <c r="G41" s="17"/>
    </row>
    <row r="42" spans="1:12" ht="27" customHeight="1" thickBot="1" x14ac:dyDescent="0.3">
      <c r="A42" s="715" t="s">
        <v>232</v>
      </c>
      <c r="B42" s="716"/>
      <c r="C42" s="79"/>
      <c r="D42" s="68"/>
      <c r="E42" s="709"/>
      <c r="F42" s="710"/>
      <c r="G42" s="17"/>
      <c r="J42" s="30"/>
      <c r="K42" s="15"/>
    </row>
    <row r="43" spans="1:12" ht="10.5" customHeight="1" x14ac:dyDescent="0.25">
      <c r="A43" s="80"/>
      <c r="B43" s="80"/>
      <c r="C43" s="17"/>
      <c r="D43" s="68"/>
      <c r="E43" s="709"/>
      <c r="F43" s="710"/>
      <c r="G43" s="228"/>
      <c r="I43" s="17"/>
      <c r="J43" s="15"/>
    </row>
    <row r="44" spans="1:12" ht="15" customHeight="1" x14ac:dyDescent="0.3">
      <c r="A44" s="706"/>
      <c r="B44" s="706"/>
      <c r="C44" s="706"/>
      <c r="D44" s="706"/>
      <c r="E44" s="706"/>
      <c r="F44" s="711"/>
      <c r="G44" s="60"/>
      <c r="H44" s="711"/>
      <c r="I44" s="30"/>
    </row>
    <row r="45" spans="1:12" ht="34.9" customHeight="1" thickBot="1" x14ac:dyDescent="0.35">
      <c r="A45" s="707"/>
      <c r="B45" s="707"/>
      <c r="C45" s="707"/>
      <c r="D45" s="707"/>
      <c r="E45" s="707"/>
      <c r="F45" s="714"/>
      <c r="G45" s="60"/>
      <c r="H45" s="711"/>
      <c r="I45" s="30"/>
    </row>
    <row r="46" spans="1:12" ht="18" x14ac:dyDescent="0.25">
      <c r="A46" s="17" t="s">
        <v>119</v>
      </c>
      <c r="B46" s="17"/>
      <c r="C46" s="17"/>
      <c r="D46" s="31" t="s">
        <v>24</v>
      </c>
      <c r="E46" s="31"/>
      <c r="F46" s="15" t="s">
        <v>25</v>
      </c>
      <c r="G46" s="31"/>
      <c r="H46" s="15"/>
      <c r="I46" s="30"/>
    </row>
    <row r="47" spans="1:12" ht="4.5" customHeight="1" x14ac:dyDescent="0.25">
      <c r="A47" s="15"/>
      <c r="B47" s="15"/>
      <c r="C47" s="15"/>
      <c r="D47" s="16"/>
      <c r="E47" s="16"/>
      <c r="F47" s="16"/>
      <c r="G47" s="16"/>
      <c r="H47" s="16"/>
      <c r="I47" s="30"/>
    </row>
    <row r="48" spans="1:12" ht="15" customHeight="1" x14ac:dyDescent="0.25">
      <c r="A48" s="706"/>
      <c r="B48" s="706"/>
      <c r="C48" s="706"/>
      <c r="D48" s="706"/>
      <c r="E48" s="706"/>
      <c r="F48" s="711"/>
      <c r="H48" s="711"/>
      <c r="I48" s="30"/>
    </row>
    <row r="49" spans="1:9" ht="26.45" customHeight="1" thickBot="1" x14ac:dyDescent="0.35">
      <c r="A49" s="707"/>
      <c r="B49" s="707"/>
      <c r="C49" s="707"/>
      <c r="D49" s="707"/>
      <c r="E49" s="707"/>
      <c r="F49" s="714"/>
      <c r="G49" s="60"/>
      <c r="H49" s="711"/>
      <c r="I49" s="30"/>
    </row>
    <row r="50" spans="1:9" ht="18.75" x14ac:dyDescent="0.3">
      <c r="A50" s="236" t="s">
        <v>122</v>
      </c>
      <c r="B50" s="236"/>
      <c r="C50" s="236"/>
      <c r="D50" s="237" t="s">
        <v>24</v>
      </c>
      <c r="E50" s="237"/>
      <c r="F50" s="238" t="s">
        <v>25</v>
      </c>
      <c r="G50" s="60"/>
      <c r="H50" s="15"/>
      <c r="I50" s="30"/>
    </row>
    <row r="51" spans="1:9" ht="6.75" customHeight="1" thickBot="1" x14ac:dyDescent="0.3">
      <c r="A51" s="15"/>
      <c r="B51" s="16"/>
      <c r="C51" s="17"/>
      <c r="D51" s="31"/>
      <c r="E51" s="31"/>
      <c r="F51" s="31"/>
      <c r="G51" s="31"/>
      <c r="H51" s="17"/>
      <c r="I51" s="30"/>
    </row>
    <row r="52" spans="1:9" ht="18" customHeight="1" x14ac:dyDescent="0.3">
      <c r="A52" s="81" t="s">
        <v>131</v>
      </c>
      <c r="B52" s="82"/>
      <c r="C52" s="83"/>
      <c r="D52" s="83"/>
      <c r="E52" s="83"/>
      <c r="F52" s="84"/>
      <c r="G52" s="17"/>
      <c r="H52" s="17"/>
    </row>
    <row r="53" spans="1:9" ht="18" x14ac:dyDescent="0.25">
      <c r="A53" s="242"/>
      <c r="B53" s="243"/>
      <c r="C53" s="243"/>
      <c r="D53" s="243"/>
      <c r="E53" s="243"/>
      <c r="F53" s="244"/>
      <c r="G53" s="17"/>
      <c r="H53" s="17"/>
    </row>
    <row r="54" spans="1:9" ht="15.75" customHeight="1" x14ac:dyDescent="0.25">
      <c r="A54" s="242"/>
      <c r="B54" s="243"/>
      <c r="C54" s="243"/>
      <c r="D54" s="243"/>
      <c r="E54" s="243"/>
      <c r="F54" s="244"/>
    </row>
    <row r="55" spans="1:9" ht="15.75" customHeight="1" thickBot="1" x14ac:dyDescent="0.3">
      <c r="A55" s="245"/>
      <c r="B55" s="246"/>
      <c r="C55" s="246"/>
      <c r="D55" s="246"/>
      <c r="E55" s="246"/>
      <c r="F55" s="247"/>
    </row>
  </sheetData>
  <protectedRanges>
    <protectedRange sqref="B8:B11" name="Range1_2_1"/>
    <protectedRange sqref="C30 A22:A34 B31:C33 B28:C29 B34:D34 B22:B23 B25:B27 C20:C27" name="Range2_4_1"/>
    <protectedRange sqref="B7" name="Range1_2_1_1"/>
  </protectedRanges>
  <mergeCells count="27">
    <mergeCell ref="G19:H20"/>
    <mergeCell ref="A1:D2"/>
    <mergeCell ref="E40:F40"/>
    <mergeCell ref="B10:F10"/>
    <mergeCell ref="B9:F9"/>
    <mergeCell ref="E5:F5"/>
    <mergeCell ref="E6:F6"/>
    <mergeCell ref="E7:F7"/>
    <mergeCell ref="E8:F8"/>
    <mergeCell ref="E12:F12"/>
    <mergeCell ref="D17:F17"/>
    <mergeCell ref="A35:B35"/>
    <mergeCell ref="A40:B40"/>
    <mergeCell ref="A44:B45"/>
    <mergeCell ref="A48:B49"/>
    <mergeCell ref="H38:I39"/>
    <mergeCell ref="E43:F43"/>
    <mergeCell ref="H44:H45"/>
    <mergeCell ref="H48:H49"/>
    <mergeCell ref="A41:B41"/>
    <mergeCell ref="E42:F42"/>
    <mergeCell ref="C44:E45"/>
    <mergeCell ref="C48:E49"/>
    <mergeCell ref="F44:F45"/>
    <mergeCell ref="F48:F49"/>
    <mergeCell ref="A42:B42"/>
    <mergeCell ref="E41:F41"/>
  </mergeCells>
  <hyperlinks>
    <hyperlink ref="A42" r:id="rId1" xr:uid="{7346B255-B4F1-42F1-AE0D-C8D2ABDDDA2A}"/>
    <hyperlink ref="A41" r:id="rId2" xr:uid="{F41D285C-9DFC-46D1-8AF6-A048907D533C}"/>
    <hyperlink ref="A37" r:id="rId3" xr:uid="{2EB845B5-2FA3-4D28-B0C2-E6DF517D5D43}"/>
    <hyperlink ref="A38" r:id="rId4" xr:uid="{ADF5ADA4-494B-46DC-B529-DF3B390DD190}"/>
  </hyperlinks>
  <pageMargins left="0.5" right="0.45" top="0.75" bottom="0.5" header="0.3" footer="0.3"/>
  <pageSetup scale="76" orientation="portrait" r:id="rId5"/>
  <headerFooter>
    <oddFooter>&amp;R&amp;D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Low_High Cost Adv Meals PerDiem</vt:lpstr>
      <vt:lpstr>International Adv Meals PerDiem</vt:lpstr>
      <vt:lpstr>&gt;|| Who What How When ||&lt;</vt:lpstr>
      <vt:lpstr>Post-TRR Summary</vt:lpstr>
      <vt:lpstr>Mileage - SECTION B</vt:lpstr>
      <vt:lpstr>P Card_Direct Bill - SECTION C</vt:lpstr>
      <vt:lpstr>Cash_Personal Funds - SECTION D</vt:lpstr>
      <vt:lpstr>&gt;||&lt;</vt:lpstr>
      <vt:lpstr>Non-Univ RETREAT JUSTIFICATION</vt:lpstr>
      <vt:lpstr>'Cash_Personal Funds - SECTION D'!Print_Area</vt:lpstr>
      <vt:lpstr>'International Adv Meals PerDiem'!Print_Area</vt:lpstr>
      <vt:lpstr>'Low_High Cost Adv Meals PerDiem'!Print_Area</vt:lpstr>
      <vt:lpstr>'Mileage - SECTION B'!Print_Area</vt:lpstr>
      <vt:lpstr>'Non-Univ RETREAT JUSTIFICATION'!Print_Area</vt:lpstr>
      <vt:lpstr>'P Card_Direct Bill - SECTION C'!Print_Area</vt:lpstr>
      <vt:lpstr>'Post-TRR Summary'!Print_Area</vt:lpstr>
    </vt:vector>
  </TitlesOfParts>
  <Company>Western Oregon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Brophy</dc:creator>
  <cp:lastModifiedBy>Alyssa Worthey</cp:lastModifiedBy>
  <cp:lastPrinted>2023-01-27T20:51:33Z</cp:lastPrinted>
  <dcterms:created xsi:type="dcterms:W3CDTF">2022-09-08T14:23:23Z</dcterms:created>
  <dcterms:modified xsi:type="dcterms:W3CDTF">2026-09-21T17:54:55Z</dcterms:modified>
</cp:coreProperties>
</file>